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World Vision\BHA\BHA 2025\Construction of Caged Ladder and Fence at Alla-amin Tank\"/>
    </mc:Choice>
  </mc:AlternateContent>
  <xr:revisionPtr revIDLastSave="0" documentId="8_{5F3A8235-7616-4EC9-AEF1-535BC5AD04F6}"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 i="1" l="1"/>
  <c r="D8" i="1"/>
  <c r="D7" i="1"/>
  <c r="D10" i="1"/>
</calcChain>
</file>

<file path=xl/sharedStrings.xml><?xml version="1.0" encoding="utf-8"?>
<sst xmlns="http://schemas.openxmlformats.org/spreadsheetml/2006/main" count="29" uniqueCount="26">
  <si>
    <t xml:space="preserve">Project: BHA </t>
  </si>
  <si>
    <t>Details:</t>
  </si>
  <si>
    <t>BoQ of Fence Around Alla-amin Elevated Water Tank and Caged ladder.</t>
  </si>
  <si>
    <t>Location: Alla-amin IDP Camp</t>
  </si>
  <si>
    <r>
      <rPr>
        <b/>
        <sz val="11"/>
        <color rgb="FFFFFFFF"/>
        <rFont val="Lato"/>
      </rPr>
      <t>S/NO.</t>
    </r>
  </si>
  <si>
    <r>
      <rPr>
        <b/>
        <sz val="11"/>
        <color rgb="FFFFFFFF"/>
        <rFont val="Lato"/>
      </rPr>
      <t>ITEM DESCRIPTION</t>
    </r>
  </si>
  <si>
    <r>
      <rPr>
        <b/>
        <sz val="11"/>
        <color rgb="FFFFFFFF"/>
        <rFont val="Lato"/>
      </rPr>
      <t>UNIT</t>
    </r>
  </si>
  <si>
    <t>QUANTITY</t>
  </si>
  <si>
    <r>
      <rPr>
        <b/>
        <sz val="11"/>
        <color rgb="FFFFFFFF"/>
        <rFont val="Lato"/>
      </rPr>
      <t>UNIT PRICE
(USD)</t>
    </r>
  </si>
  <si>
    <r>
      <rPr>
        <b/>
        <sz val="11"/>
        <color rgb="FFFFFFFF"/>
        <rFont val="Lato"/>
      </rPr>
      <t>TOTAL AMOUNT
(USD)</t>
    </r>
  </si>
  <si>
    <t>Fence.</t>
  </si>
  <si>
    <t>M</t>
  </si>
  <si>
    <t>Excavate footings for steel angular bars for each 400x400x400mm, total of 74 footings to secure and hold on angular bars at below ground.</t>
  </si>
  <si>
    <t>M3</t>
  </si>
  <si>
    <t>Supply and fix 75x75mm angular bars spaced at 1.5m c/c, angular bars will be supported (0.4x0.4x0.4m) concrete footings using 1:2:4 mix ratio. 400mm of angular bars should be casted in footings and they will be below ground level of 40cm . Each Angular bar should be made  4 holes to use binding wire to secure with mesh wire. The angular bars to be to be painted with a weather proof paint. Include strut supports at the corners.</t>
  </si>
  <si>
    <t>Pcs</t>
  </si>
  <si>
    <t xml:space="preserve">Prepare and cast a 15cm thick and 15cm wide plain concrete around perimeter of fence to encast with chainlink using 1:2:4 mix ratio, and curing it to attain required strengh. </t>
  </si>
  <si>
    <t>Provide and install a lockable steel gate made of steel sheet with a 1.5x2.1m space, fix it a concrete columns of both sides to secure it firmly.</t>
  </si>
  <si>
    <t>Supply and fix 0.7m height razor wire around perimeter of chain-link mesh wire fence using 5mm angular bars- Y-shaped and spaced at 1.5m c/c. This also includes, 3 rolls of concertina wire each 100m around perimeter and secured with razor wire.</t>
  </si>
  <si>
    <t>Sub Total 1</t>
  </si>
  <si>
    <t>Caged Ladder for Eleveted water tank.</t>
  </si>
  <si>
    <t>Prepare, supply,and weld all parts of caged ladder using galvanized steel bars curved and made at least 80cm diameter for outer ring using (40mm wide and 1mm thick flat steel or 30x30mm box) to fix the existing tank ladder and spaced at least 1.2m vertically. Also,  vertical supports using (40mm wide and 1mm thick flat steel or 30x30mm box) spaced at least 240mm. This include cost of transport, painting with antirust and securing it to exsiting location. this should be conducted as per drawing and wv Engineer's guidance.</t>
  </si>
  <si>
    <t>Lumpsum</t>
  </si>
  <si>
    <t>Sub Total 2</t>
  </si>
  <si>
    <t>Total (1+2+3)</t>
  </si>
  <si>
    <t>Provide and fix a protective chain-link wire mesh Fence around the elevated water tank at Alla-amin IDP Camp (100m perimeter and 2.4m height) made of mesh wire gauge 11 with opening space of 5cm and fixed on  angular section of 75x75x6mm at spacing of 1.5m c/c each side. The angular bars are quoted separately in item 1.2. The chainlink to be anchored on the ground using a concrete ahcnorage of 200mm width and 250mm depth.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</si>
</sst>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1"/>
      <name val="Lato"/>
    </font>
    <font>
      <b/>
      <sz val="11"/>
      <color rgb="FFFFFFFF"/>
      <name val="Lato"/>
    </font>
    <font>
      <sz val="11"/>
      <color rgb="FF000000"/>
      <name val="Lato"/>
    </font>
    <font>
      <sz val="11"/>
      <name val="Lato"/>
    </font>
    <font>
      <sz val="11"/>
      <name val="Lato"/>
      <family val="2"/>
    </font>
    <font>
      <b/>
      <sz val="11"/>
      <name val="Lato"/>
      <family val="2"/>
    </font>
  </fonts>
  <fills count="5">
    <fill>
      <patternFill patternType="none"/>
    </fill>
    <fill>
      <patternFill patternType="gray125"/>
    </fill>
    <fill>
      <patternFill patternType="solid">
        <fgColor theme="5" tint="-0.249977111117893"/>
        <bgColor indexed="64"/>
      </patternFill>
    </fill>
    <fill>
      <patternFill patternType="solid">
        <fgColor theme="2" tint="-9.9978637043366805E-2"/>
        <bgColor indexed="64"/>
      </patternFill>
    </fill>
    <fill>
      <patternFill patternType="solid">
        <fgColor theme="4"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3" fillId="0" borderId="0"/>
    <xf numFmtId="165" fontId="3" fillId="0" borderId="0" applyFont="0" applyFill="0" applyBorder="0" applyAlignment="0" applyProtection="0"/>
    <xf numFmtId="0" fontId="1" fillId="0" borderId="0"/>
    <xf numFmtId="165" fontId="1" fillId="0" borderId="0" applyFont="0" applyFill="0" applyBorder="0" applyAlignment="0" applyProtection="0"/>
  </cellStyleXfs>
  <cellXfs count="30">
    <xf numFmtId="0" fontId="0" fillId="0" borderId="0" xfId="0"/>
    <xf numFmtId="0" fontId="7" fillId="0" borderId="1" xfId="0" applyFont="1" applyBorder="1" applyAlignment="1">
      <alignment vertical="top" wrapText="1"/>
    </xf>
    <xf numFmtId="164" fontId="7" fillId="0" borderId="1" xfId="2" applyNumberFormat="1" applyFont="1" applyFill="1" applyBorder="1" applyAlignment="1">
      <alignment vertical="top" wrapText="1"/>
    </xf>
    <xf numFmtId="164" fontId="4" fillId="3" borderId="1" xfId="2" applyNumberFormat="1" applyFont="1" applyFill="1" applyBorder="1" applyAlignment="1">
      <alignment vertical="top" wrapText="1"/>
    </xf>
    <xf numFmtId="0" fontId="4" fillId="0" borderId="1" xfId="0" applyFont="1" applyBorder="1" applyAlignment="1">
      <alignment vertical="top" wrapText="1"/>
    </xf>
    <xf numFmtId="0" fontId="7" fillId="3" borderId="1" xfId="0" applyFont="1" applyFill="1" applyBorder="1" applyAlignment="1">
      <alignment vertical="top" wrapText="1"/>
    </xf>
    <xf numFmtId="164" fontId="7" fillId="3" borderId="1" xfId="2" applyNumberFormat="1" applyFont="1" applyFill="1" applyBorder="1" applyAlignment="1">
      <alignment vertical="top" wrapText="1"/>
    </xf>
    <xf numFmtId="164" fontId="4" fillId="0" borderId="1" xfId="2" applyNumberFormat="1" applyFont="1" applyFill="1" applyBorder="1" applyAlignment="1">
      <alignment vertical="top" wrapText="1"/>
    </xf>
    <xf numFmtId="0" fontId="7" fillId="0" borderId="1" xfId="0" applyFont="1" applyBorder="1" applyAlignment="1">
      <alignment horizontal="center" vertical="center" wrapText="1"/>
    </xf>
    <xf numFmtId="164" fontId="7" fillId="0" borderId="1" xfId="2" applyNumberFormat="1" applyFont="1" applyFill="1" applyBorder="1" applyAlignment="1">
      <alignment horizontal="center" vertical="center" wrapText="1"/>
    </xf>
    <xf numFmtId="164" fontId="4" fillId="0" borderId="1" xfId="2" applyNumberFormat="1" applyFont="1" applyFill="1" applyBorder="1" applyAlignment="1">
      <alignment horizontal="center" vertical="center" wrapText="1"/>
    </xf>
    <xf numFmtId="1" fontId="7" fillId="0" borderId="1" xfId="0" applyNumberFormat="1" applyFont="1" applyBorder="1" applyAlignment="1">
      <alignment horizontal="center" vertical="center" wrapText="1"/>
    </xf>
    <xf numFmtId="0" fontId="4" fillId="2" borderId="1" xfId="1" applyFont="1" applyFill="1" applyBorder="1" applyAlignment="1">
      <alignment horizontal="center" vertical="center" wrapText="1"/>
    </xf>
    <xf numFmtId="0" fontId="4" fillId="2" borderId="1" xfId="1" applyFont="1" applyFill="1" applyBorder="1" applyAlignment="1">
      <alignment vertical="center" wrapText="1"/>
    </xf>
    <xf numFmtId="0" fontId="5" fillId="2" borderId="1" xfId="1" applyFont="1" applyFill="1" applyBorder="1" applyAlignment="1">
      <alignment vertical="center" wrapText="1"/>
    </xf>
    <xf numFmtId="0" fontId="6" fillId="2" borderId="1" xfId="1" applyFont="1" applyFill="1" applyBorder="1" applyAlignment="1">
      <alignment horizontal="center" vertical="center" wrapText="1"/>
    </xf>
    <xf numFmtId="0" fontId="6" fillId="2" borderId="1" xfId="1" applyFont="1" applyFill="1" applyBorder="1" applyAlignment="1">
      <alignment vertical="center" wrapText="1"/>
    </xf>
    <xf numFmtId="0" fontId="8" fillId="0" borderId="1" xfId="0" applyFont="1" applyBorder="1" applyAlignment="1">
      <alignment vertical="top" wrapText="1"/>
    </xf>
    <xf numFmtId="0" fontId="8" fillId="0" borderId="1" xfId="0" applyFont="1" applyBorder="1" applyAlignment="1">
      <alignment horizontal="center" vertical="center" wrapText="1"/>
    </xf>
    <xf numFmtId="0" fontId="0" fillId="4" borderId="0" xfId="0" applyFill="1"/>
    <xf numFmtId="0" fontId="2" fillId="4" borderId="1" xfId="0" applyFont="1" applyFill="1" applyBorder="1" applyAlignment="1">
      <alignment vertical="center"/>
    </xf>
    <xf numFmtId="165" fontId="7" fillId="0" borderId="1" xfId="0" applyNumberFormat="1" applyFont="1" applyBorder="1" applyAlignment="1">
      <alignment horizontal="center" vertical="center" wrapText="1"/>
    </xf>
    <xf numFmtId="0" fontId="9" fillId="0" borderId="1" xfId="0" applyFont="1" applyBorder="1" applyAlignment="1">
      <alignment vertical="top" wrapText="1"/>
    </xf>
    <xf numFmtId="0" fontId="2" fillId="4" borderId="1" xfId="0" applyFont="1" applyFill="1" applyBorder="1" applyAlignment="1">
      <alignment horizontal="center" vertical="center" wrapText="1"/>
    </xf>
    <xf numFmtId="0" fontId="2" fillId="4" borderId="2" xfId="0" applyFont="1" applyFill="1" applyBorder="1" applyAlignment="1">
      <alignment wrapText="1"/>
    </xf>
    <xf numFmtId="0" fontId="2" fillId="4" borderId="3" xfId="0" applyFont="1" applyFill="1" applyBorder="1" applyAlignment="1">
      <alignment wrapText="1"/>
    </xf>
    <xf numFmtId="0" fontId="9" fillId="3" borderId="4" xfId="0" applyFont="1" applyFill="1" applyBorder="1" applyAlignment="1">
      <alignment horizontal="center" vertical="top" wrapText="1"/>
    </xf>
    <xf numFmtId="0" fontId="9" fillId="3" borderId="5" xfId="0" applyFont="1" applyFill="1" applyBorder="1" applyAlignment="1">
      <alignment horizontal="center" vertical="top" wrapText="1"/>
    </xf>
    <xf numFmtId="0" fontId="4" fillId="3" borderId="4" xfId="0" applyFont="1" applyFill="1" applyBorder="1" applyAlignment="1">
      <alignment horizontal="center" vertical="top" wrapText="1"/>
    </xf>
    <xf numFmtId="0" fontId="4" fillId="3" borderId="5" xfId="0" applyFont="1" applyFill="1" applyBorder="1" applyAlignment="1">
      <alignment horizontal="center" vertical="top" wrapText="1"/>
    </xf>
  </cellXfs>
  <cellStyles count="5">
    <cellStyle name="Comma 14 2" xfId="4" xr:uid="{00000000-0005-0000-0000-000000000000}"/>
    <cellStyle name="Comma 2 2 2" xfId="2" xr:uid="{00000000-0005-0000-0000-000001000000}"/>
    <cellStyle name="Normal" xfId="0" builtinId="0"/>
    <cellStyle name="Normal 16 2" xfId="3" xr:uid="{00000000-0005-0000-0000-000003000000}"/>
    <cellStyle name="Normal 2" xfId="1"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85090</xdr:colOff>
      <xdr:row>0</xdr:row>
      <xdr:rowOff>38100</xdr:rowOff>
    </xdr:from>
    <xdr:to>
      <xdr:col>6</xdr:col>
      <xdr:colOff>3175</xdr:colOff>
      <xdr:row>0</xdr:row>
      <xdr:rowOff>383930</xdr:rowOff>
    </xdr:to>
    <xdr:pic>
      <xdr:nvPicPr>
        <xdr:cNvPr id="1025" name="Picture 1">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502140" y="38100"/>
          <a:ext cx="1546860" cy="345830"/>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topLeftCell="A10" workbookViewId="0">
      <selection activeCell="E7" sqref="E7"/>
    </sheetView>
  </sheetViews>
  <sheetFormatPr defaultRowHeight="14.5" x14ac:dyDescent="0.35"/>
  <cols>
    <col min="1" max="1" width="7.81640625" customWidth="1"/>
    <col min="2" max="2" width="75.54296875" customWidth="1"/>
    <col min="3" max="3" width="12.54296875" customWidth="1"/>
    <col min="4" max="4" width="12.1796875" customWidth="1"/>
    <col min="5" max="5" width="34.453125" customWidth="1"/>
    <col min="6" max="6" width="23.54296875" customWidth="1"/>
  </cols>
  <sheetData>
    <row r="1" spans="1:6" ht="34.4" customHeight="1" x14ac:dyDescent="0.35">
      <c r="A1" s="19"/>
      <c r="B1" s="20" t="s">
        <v>0</v>
      </c>
      <c r="C1" s="20" t="s">
        <v>1</v>
      </c>
      <c r="D1" s="23" t="s">
        <v>2</v>
      </c>
      <c r="E1" s="23"/>
      <c r="F1" s="24"/>
    </row>
    <row r="2" spans="1:6" ht="28.4" customHeight="1" x14ac:dyDescent="0.35">
      <c r="A2" s="19"/>
      <c r="B2" s="20" t="s">
        <v>3</v>
      </c>
      <c r="C2" s="19"/>
      <c r="D2" s="19"/>
      <c r="E2" s="19"/>
      <c r="F2" s="25"/>
    </row>
    <row r="3" spans="1:6" ht="36" x14ac:dyDescent="0.35">
      <c r="A3" s="12" t="s">
        <v>4</v>
      </c>
      <c r="B3" s="12" t="s">
        <v>5</v>
      </c>
      <c r="C3" s="13" t="s">
        <v>6</v>
      </c>
      <c r="D3" s="14" t="s">
        <v>7</v>
      </c>
      <c r="E3" s="15" t="s">
        <v>8</v>
      </c>
      <c r="F3" s="16" t="s">
        <v>9</v>
      </c>
    </row>
    <row r="4" spans="1:6" ht="18" x14ac:dyDescent="0.35">
      <c r="A4" s="21">
        <v>1</v>
      </c>
      <c r="B4" s="4" t="s">
        <v>10</v>
      </c>
      <c r="C4" s="1"/>
      <c r="D4" s="1"/>
      <c r="E4" s="2"/>
      <c r="F4" s="7"/>
    </row>
    <row r="5" spans="1:6" ht="107.5" customHeight="1" x14ac:dyDescent="0.35">
      <c r="A5" s="21">
        <v>1.1000000000000001</v>
      </c>
      <c r="B5" s="17" t="s">
        <v>25</v>
      </c>
      <c r="C5" s="8" t="s">
        <v>11</v>
      </c>
      <c r="D5" s="8">
        <v>100</v>
      </c>
      <c r="E5" s="9"/>
      <c r="F5" s="10"/>
    </row>
    <row r="6" spans="1:6" ht="36" customHeight="1" x14ac:dyDescent="0.35">
      <c r="A6" s="21">
        <v>1.2</v>
      </c>
      <c r="B6" s="17" t="s">
        <v>12</v>
      </c>
      <c r="C6" s="8" t="s">
        <v>13</v>
      </c>
      <c r="D6" s="8">
        <f>74*0.4*0.4</f>
        <v>11.840000000000002</v>
      </c>
      <c r="E6" s="9"/>
      <c r="F6" s="10"/>
    </row>
    <row r="7" spans="1:6" ht="113" customHeight="1" x14ac:dyDescent="0.35">
      <c r="A7" s="21">
        <v>1.3</v>
      </c>
      <c r="B7" s="1" t="s">
        <v>14</v>
      </c>
      <c r="C7" s="8" t="s">
        <v>15</v>
      </c>
      <c r="D7" s="11">
        <f>(100-1.5)/1.5 +(2*4)</f>
        <v>73.666666666666671</v>
      </c>
      <c r="E7" s="9"/>
      <c r="F7" s="10"/>
    </row>
    <row r="8" spans="1:6" ht="52" customHeight="1" x14ac:dyDescent="0.35">
      <c r="A8" s="21">
        <v>1.4</v>
      </c>
      <c r="B8" s="1" t="s">
        <v>16</v>
      </c>
      <c r="C8" s="8" t="s">
        <v>13</v>
      </c>
      <c r="D8" s="11">
        <f>98.5*0.15*0.15</f>
        <v>2.2162499999999996</v>
      </c>
      <c r="E8" s="9"/>
      <c r="F8" s="10"/>
    </row>
    <row r="9" spans="1:6" ht="40.5" customHeight="1" x14ac:dyDescent="0.35">
      <c r="A9" s="21">
        <v>1.5</v>
      </c>
      <c r="B9" s="17" t="s">
        <v>17</v>
      </c>
      <c r="C9" s="8" t="s">
        <v>15</v>
      </c>
      <c r="D9" s="11">
        <v>1</v>
      </c>
      <c r="E9" s="9"/>
      <c r="F9" s="10"/>
    </row>
    <row r="10" spans="1:6" ht="64.5" customHeight="1" x14ac:dyDescent="0.35">
      <c r="A10" s="21">
        <v>1.6</v>
      </c>
      <c r="B10" s="17" t="s">
        <v>18</v>
      </c>
      <c r="C10" s="18" t="s">
        <v>11</v>
      </c>
      <c r="D10" s="11">
        <f>100-1.5</f>
        <v>98.5</v>
      </c>
      <c r="E10" s="9"/>
      <c r="F10" s="10"/>
    </row>
    <row r="11" spans="1:6" ht="18" customHeight="1" x14ac:dyDescent="0.35">
      <c r="A11" s="28" t="s">
        <v>19</v>
      </c>
      <c r="B11" s="29"/>
      <c r="C11" s="5"/>
      <c r="D11" s="5"/>
      <c r="E11" s="6"/>
      <c r="F11" s="3"/>
    </row>
    <row r="12" spans="1:6" ht="18" x14ac:dyDescent="0.35">
      <c r="A12" s="21">
        <v>2</v>
      </c>
      <c r="B12" s="22" t="s">
        <v>20</v>
      </c>
      <c r="C12" s="1"/>
      <c r="D12" s="1"/>
      <c r="E12" s="2"/>
      <c r="F12" s="7"/>
    </row>
    <row r="13" spans="1:6" ht="125" customHeight="1" x14ac:dyDescent="0.35">
      <c r="A13" s="21">
        <v>2.1</v>
      </c>
      <c r="B13" s="17" t="s">
        <v>21</v>
      </c>
      <c r="C13" s="8" t="s">
        <v>22</v>
      </c>
      <c r="D13" s="8">
        <v>1</v>
      </c>
      <c r="E13" s="9"/>
      <c r="F13" s="10"/>
    </row>
    <row r="14" spans="1:6" ht="18" x14ac:dyDescent="0.35">
      <c r="A14" s="26" t="s">
        <v>23</v>
      </c>
      <c r="B14" s="27"/>
      <c r="C14" s="5"/>
      <c r="D14" s="5"/>
      <c r="E14" s="6"/>
      <c r="F14" s="3"/>
    </row>
    <row r="15" spans="1:6" ht="18" x14ac:dyDescent="0.35">
      <c r="A15" s="26" t="s">
        <v>24</v>
      </c>
      <c r="B15" s="27"/>
      <c r="C15" s="5"/>
      <c r="D15" s="5"/>
      <c r="E15" s="6"/>
      <c r="F15" s="3"/>
    </row>
  </sheetData>
  <mergeCells count="5">
    <mergeCell ref="D1:E1"/>
    <mergeCell ref="F1:F2"/>
    <mergeCell ref="A15:B15"/>
    <mergeCell ref="A14:B14"/>
    <mergeCell ref="A11:B11"/>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Administrator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Yaxye</dc:creator>
  <cp:keywords/>
  <dc:description/>
  <cp:lastModifiedBy>Yaxye Aadan</cp:lastModifiedBy>
  <cp:revision/>
  <dcterms:created xsi:type="dcterms:W3CDTF">2023-06-29T15:44:46Z</dcterms:created>
  <dcterms:modified xsi:type="dcterms:W3CDTF">2025-06-18T09:07:44Z</dcterms:modified>
  <cp:category/>
  <cp:contentStatus/>
</cp:coreProperties>
</file>