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00" windowHeight="7320"/>
  </bookViews>
  <sheets>
    <sheet name="BOQ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4" i="1" l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76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9" i="1"/>
  <c r="G8" i="1"/>
  <c r="G100" i="1" l="1"/>
  <c r="G71" i="1"/>
  <c r="G72" i="1" s="1"/>
  <c r="G73" i="1" s="1"/>
  <c r="G74" i="1" l="1"/>
  <c r="G101" i="1"/>
  <c r="G102" i="1" l="1"/>
  <c r="G103" i="1" s="1"/>
</calcChain>
</file>

<file path=xl/sharedStrings.xml><?xml version="1.0" encoding="utf-8"?>
<sst xmlns="http://schemas.openxmlformats.org/spreadsheetml/2006/main" count="228" uniqueCount="145">
  <si>
    <t xml:space="preserve">Qatar Red Crescent Office in Somalia  </t>
  </si>
  <si>
    <t>Please submit a quote for the materials mentioned in the table and according to the conditions stated below:</t>
  </si>
  <si>
    <t xml:space="preserve">Request for quotation by sealed envelope </t>
  </si>
  <si>
    <t>Required materials and full specifications</t>
  </si>
  <si>
    <t>Unity</t>
  </si>
  <si>
    <t>Quantity</t>
  </si>
  <si>
    <t>Material type and origin</t>
  </si>
  <si>
    <t>Unit price US$</t>
  </si>
  <si>
    <t xml:space="preserve">Total price US$ </t>
  </si>
  <si>
    <t>Delivery time</t>
  </si>
  <si>
    <t xml:space="preserve">Expiry Date/Year of Manufacture  </t>
  </si>
  <si>
    <t xml:space="preserve">Add-ons </t>
  </si>
  <si>
    <t>Comments</t>
  </si>
  <si>
    <t>Commitment to fill in the above fields</t>
  </si>
  <si>
    <t>Terms:</t>
  </si>
  <si>
    <t>Sign and stamp any deletion or change.</t>
  </si>
  <si>
    <t>Full compliance with all information contained in your quote</t>
  </si>
  <si>
    <t>Commitment to closing the price field in numbers and letters</t>
  </si>
  <si>
    <t>I pledge and commit to all the terms of the public and private tender and the terms and specifications above.</t>
  </si>
  <si>
    <t>The signature :</t>
  </si>
  <si>
    <t>Institutional seal</t>
  </si>
  <si>
    <t xml:space="preserve">NO </t>
  </si>
  <si>
    <t>country of manufacture</t>
  </si>
  <si>
    <t xml:space="preserve">Offers are accepted until </t>
  </si>
  <si>
    <t xml:space="preserve">Name of the institution:
 </t>
  </si>
  <si>
    <t xml:space="preserve">phone number : </t>
  </si>
  <si>
    <t xml:space="preserve">Email: </t>
  </si>
  <si>
    <t xml:space="preserve">The address :  </t>
  </si>
  <si>
    <t>Offer validity: until  DD- MM YYYY</t>
  </si>
  <si>
    <t>DD - MM- YYYY</t>
  </si>
  <si>
    <t xml:space="preserve">Name of the employee authorized to sign: </t>
  </si>
  <si>
    <t>LG Freezer (model 304 SLS)</t>
  </si>
  <si>
    <t>pcs</t>
  </si>
  <si>
    <t>Liquid juice Mango (24 x 250 ml - pack)</t>
  </si>
  <si>
    <t>Pack</t>
  </si>
  <si>
    <t>Shani carbonated soft drink, 24 x 320 ml - pack</t>
  </si>
  <si>
    <t>pack</t>
  </si>
  <si>
    <t>Purified water (Dasani 24 x 500 ml -pack)</t>
  </si>
  <si>
    <t>Barsoap for shower (Dove, 135gram each pcs)</t>
  </si>
  <si>
    <t>Dates (Emarates/Fakhir)</t>
  </si>
  <si>
    <t xml:space="preserve">killogram </t>
  </si>
  <si>
    <t xml:space="preserve">Clothes Shampo, Marwo( 6 x 2l -pack ) </t>
  </si>
  <si>
    <t>.</t>
  </si>
  <si>
    <t>Body Location, Papaya, 600ml each pcs</t>
  </si>
  <si>
    <t>Barako tea from Kenya (40 x 250 gram  - pack)</t>
  </si>
  <si>
    <t>Cloves (whole buds/solid)</t>
  </si>
  <si>
    <t xml:space="preserve">Snacks (e.g. chips lays 70g*22 bags per carton) </t>
  </si>
  <si>
    <t>carton</t>
  </si>
  <si>
    <t>Mini Dubai Chocolate (27g x 144 Pack)</t>
  </si>
  <si>
    <t>Qamadi (wheat grain)</t>
  </si>
  <si>
    <t>Cocunt oil 400 ml (brand name CbC )</t>
  </si>
  <si>
    <t>Popcorn packs (500g x 24 -pack)</t>
  </si>
  <si>
    <t>Box</t>
  </si>
  <si>
    <t xml:space="preserve"> Chewing gum (24pcs eah box)</t>
  </si>
  <si>
    <t xml:space="preserve"> Tomato paste (12 x 85g - pack)</t>
  </si>
  <si>
    <t>cooking oil (Sun flower 3l x 6 -pack)</t>
  </si>
  <si>
    <t>Milk powder ( Hayat 900grm x 12 - carton)</t>
  </si>
  <si>
    <t>Dry cowpea (digir somali)</t>
  </si>
  <si>
    <t>Vaseline - Original, 42g x 12 - pack)</t>
  </si>
  <si>
    <t xml:space="preserve">Salbuko/Dry green beans </t>
  </si>
  <si>
    <t>JUMBO DADI CHICKEN 24x48PZ</t>
  </si>
  <si>
    <t>Barsoap for shower (Papaya, 125gram each pcs)</t>
  </si>
  <si>
    <t>Baby diaper (3,4,5,) confy (70 pcs each box)</t>
  </si>
  <si>
    <t>box</t>
  </si>
  <si>
    <t>Glysolid Glycerin Cream - 250 ml</t>
  </si>
  <si>
    <t>Rice  (Hamza)</t>
  </si>
  <si>
    <t xml:space="preserve">white Flour </t>
  </si>
  <si>
    <t xml:space="preserve"> power Salt </t>
  </si>
  <si>
    <t>Spaghetti( Mutlu, 500g x 20 -pack)</t>
  </si>
  <si>
    <t>Macarona (Mutlu, 500g x 20 - pack)</t>
  </si>
  <si>
    <t>Abuwalad Sandwich biscuit (90g x 6pcs each box)</t>
  </si>
  <si>
    <t>30x30cm Single Ply tissue</t>
  </si>
  <si>
    <t>packet</t>
  </si>
  <si>
    <t>Shaving Razor (100 blades each box )</t>
  </si>
  <si>
    <t>Purified water (Dasani 12 x 1.5liters -pack)</t>
  </si>
  <si>
    <t>Packs</t>
  </si>
  <si>
    <t xml:space="preserve">Hair shambo 400 ml  (Fushami ) </t>
  </si>
  <si>
    <t>Flavored milk (chocolate/strawberry, 60 pcs each box)</t>
  </si>
  <si>
    <t>Ginger tea</t>
  </si>
  <si>
    <t>Scrub sponges (sligac maacuunta )12 xabo</t>
  </si>
  <si>
    <t>Yogurt drink (Vanila/strawberry  500ml x 24 Pack)</t>
  </si>
  <si>
    <t>Female diaper Billan (28 pcs each carton)</t>
  </si>
  <si>
    <t>Vimto Fruit Cordial Syrup In Glass Bottle (1liter)</t>
  </si>
  <si>
    <t>Laundry bar soap, brand name smart (20 boxes each carton, five pcs each box)</t>
  </si>
  <si>
    <t xml:space="preserve"> fixiso yaryar (Bakery yeast 7g x 24 -pack)</t>
  </si>
  <si>
    <t>four clour pen ( 24 pcs each box)</t>
  </si>
  <si>
    <t>Detergent (Fasclean 100g x 100 pcs - Pack</t>
  </si>
  <si>
    <t>Cinnamon (whole/solid)</t>
  </si>
  <si>
    <t xml:space="preserve">white sugar </t>
  </si>
  <si>
    <t>pencil (12pcs each box)</t>
  </si>
  <si>
    <t>Canned Tuna (Omar, 95gram x 48 pcs - pack)</t>
  </si>
  <si>
    <t>Cardamom (Heel)</t>
  </si>
  <si>
    <t>fasuliyad (canned soybean, 425g X 12 - pack)</t>
  </si>
  <si>
    <t>Shanlo ( Hair comb for all 18cm)</t>
  </si>
  <si>
    <t>Sooper biscuit (200gram)</t>
  </si>
  <si>
    <t>Air freshener spray for household &amp; office (350ml)</t>
  </si>
  <si>
    <t>Holi lollipop (Nacnac kuleeyl, 400gram each packet)</t>
  </si>
  <si>
    <t>Packet</t>
  </si>
  <si>
    <t>Note book (60 sheets, 12 pcs each set)</t>
  </si>
  <si>
    <t>set</t>
  </si>
  <si>
    <t>Note book (100 sheets, 12 pcs each set)</t>
  </si>
  <si>
    <t>Carbonated soft drink (450ml) (Fanta, Coca, etc)</t>
  </si>
  <si>
    <t>Total Cost for one Shop</t>
  </si>
  <si>
    <t>Total cost for 105 Shops</t>
  </si>
  <si>
    <r>
      <rPr>
        <b/>
        <sz val="11"/>
        <color rgb="FF000000"/>
        <rFont val="Calibri"/>
        <family val="2"/>
        <scheme val="minor"/>
      </rPr>
      <t>Kabaha caagga</t>
    </r>
    <r>
      <rPr>
        <sz val="11"/>
        <color rgb="FF000000"/>
        <rFont val="Calibri"/>
        <family val="2"/>
        <scheme val="minor"/>
      </rPr>
      <t xml:space="preserve"> – Plastic slippers</t>
    </r>
    <r>
      <rPr>
        <b/>
        <sz val="11"/>
        <color rgb="FF000000"/>
        <rFont val="Calibri"/>
        <family val="2"/>
        <scheme val="minor"/>
      </rPr>
      <t xml:space="preserve"> mixed size</t>
    </r>
  </si>
  <si>
    <r>
      <rPr>
        <b/>
        <sz val="11"/>
        <color rgb="FF000000"/>
        <rFont val="Calibri"/>
        <family val="2"/>
        <scheme val="minor"/>
      </rPr>
      <t>Dacas</t>
    </r>
    <r>
      <rPr>
        <sz val="11"/>
        <color rgb="FF000000"/>
        <rFont val="Calibri"/>
        <family val="2"/>
        <scheme val="minor"/>
      </rPr>
      <t xml:space="preserve"> – Maskiin  small size 12 xabo </t>
    </r>
  </si>
  <si>
    <r>
      <t>Insecticide</t>
    </r>
    <r>
      <rPr>
        <b/>
        <sz val="11"/>
        <color rgb="FF000000"/>
        <rFont val="Calibri"/>
        <family val="2"/>
        <scheme val="minor"/>
      </rPr>
      <t xml:space="preserve"> spray</t>
    </r>
    <r>
      <rPr>
        <sz val="11"/>
        <color rgb="FF000000"/>
        <rFont val="Calibri"/>
        <family val="2"/>
        <scheme val="minor"/>
      </rPr>
      <t xml:space="preserve"> (750 m x 24 -pack)</t>
    </r>
  </si>
  <si>
    <r>
      <rPr>
        <b/>
        <sz val="11"/>
        <color rgb="FF000000"/>
        <rFont val="Calibri"/>
        <family val="2"/>
        <scheme val="minor"/>
      </rPr>
      <t>Galley (masago qallalan)</t>
    </r>
    <r>
      <rPr>
        <sz val="11"/>
        <color rgb="FF000000"/>
        <rFont val="Calibri"/>
        <family val="2"/>
        <scheme val="minor"/>
      </rPr>
      <t xml:space="preserve"> – Dried maize</t>
    </r>
  </si>
  <si>
    <t xml:space="preserve">Tender No. SOMALIA/MOG/00097/2025 for the purchase of Supply of Small business commodities/commercial items for Shops Banadir, Garowe and Qardho  Somalia </t>
  </si>
  <si>
    <t>women clothes baati bac yare</t>
  </si>
  <si>
    <t xml:space="preserve">daaqo </t>
  </si>
  <si>
    <t xml:space="preserve">shaati Rag </t>
  </si>
  <si>
    <t xml:space="preserve">xabo </t>
  </si>
  <si>
    <t>Xijaab jajab - Turkey</t>
  </si>
  <si>
    <t>daaqad</t>
  </si>
  <si>
    <t>Khamiisyo –  yaryar</t>
  </si>
  <si>
    <t>Dirac iyo Garbasaar baati ah</t>
  </si>
  <si>
    <t>Xijaab Nairobi ah</t>
  </si>
  <si>
    <t xml:space="preserve">Xijaab Trukey </t>
  </si>
  <si>
    <t xml:space="preserve"> Dirac (Karis bac weyne ah)</t>
  </si>
  <si>
    <t>Go' Sariir Hal nafar ( 10 units each Darsin)</t>
  </si>
  <si>
    <t>Darsin</t>
  </si>
  <si>
    <t xml:space="preserve">Sarwaalo Gabdho halaf waa wayn iyo yar yar 24 xabo (Mix Size) </t>
  </si>
  <si>
    <t>Open dress</t>
  </si>
  <si>
    <t>indonsia baati (Dirac iyo Garbasaar -suit)</t>
  </si>
  <si>
    <t>Garbasaar liisho 5 xirmo (5 pcs each Xirmo)</t>
  </si>
  <si>
    <t>xarmo</t>
  </si>
  <si>
    <t>Garamo – waaweyn iyo yaryar  24 xabo</t>
  </si>
  <si>
    <t>Funaado gacmo dheer ah rag (Men's long-sleeve T-shirts)</t>
  </si>
  <si>
    <t>Macawiso yar yar 12 xabo</t>
  </si>
  <si>
    <t>Double bed sheet(Go Sariir labo nafar, 10pcs each darin)</t>
  </si>
  <si>
    <t xml:space="preserve">darsin </t>
  </si>
  <si>
    <t>baati bac weyna 3 daaqo (30yard each Daqad)</t>
  </si>
  <si>
    <t>Maxi dress jiidjiid (female underwear vests/Garamo)</t>
  </si>
  <si>
    <t>karis baati bac yare (10 pcs each darsin)</t>
  </si>
  <si>
    <t>Garbasaaro bac dhexe(10 pcs each darsin)</t>
  </si>
  <si>
    <t>Googarad</t>
  </si>
  <si>
    <t>Xijaabo dumar jiijiid – waaweyn</t>
  </si>
  <si>
    <t xml:space="preserve">daaqad </t>
  </si>
  <si>
    <t>Harqaan (Electric Sewing Machine)</t>
  </si>
  <si>
    <t>Total cost for 17 Shops</t>
  </si>
  <si>
    <t xml:space="preserve">Cost for VAT  (             )  % </t>
  </si>
  <si>
    <t>General total including VAT for 105 Shops</t>
  </si>
  <si>
    <t>General total including VAT for 17 Shops</t>
  </si>
  <si>
    <t>Grand Total including VAT for 122 Shops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</si>
</sst>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[$-F800]dddd\,\ mmmm\ dd\,\ yyyy"/>
    <numFmt numFmtId="165" formatCode="_-[$$-409]* #,##0.00_ ;_-[$$-409]* \-#,##0.00\ ;_-[$$-409]* &quot;-&quot;??_ ;_-@_ 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11"/>
      <color rgb="FF000000"/>
      <name val="Calibri"/>
      <family val="2"/>
    </font>
    <font>
      <b/>
      <sz val="12"/>
      <color theme="4" tint="-0.249977111117893"/>
      <name val="Arial"/>
      <family val="2"/>
    </font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-0.249977111117893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/>
    <xf numFmtId="44" fontId="3" fillId="0" borderId="1" xfId="1" applyFont="1" applyFill="1" applyBorder="1" applyAlignment="1">
      <alignment vertical="center" wrapText="1"/>
    </xf>
    <xf numFmtId="44" fontId="2" fillId="0" borderId="0" xfId="1" applyFont="1" applyAlignment="1">
      <alignment horizontal="center"/>
    </xf>
    <xf numFmtId="44" fontId="1" fillId="2" borderId="1" xfId="1" applyFont="1" applyFill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/>
    </xf>
    <xf numFmtId="44" fontId="2" fillId="0" borderId="1" xfId="1" applyFont="1" applyBorder="1"/>
    <xf numFmtId="44" fontId="2" fillId="0" borderId="0" xfId="1" applyFont="1"/>
    <xf numFmtId="165" fontId="12" fillId="0" borderId="1" xfId="0" applyNumberFormat="1" applyFont="1" applyBorder="1"/>
    <xf numFmtId="0" fontId="12" fillId="0" borderId="1" xfId="0" applyFont="1" applyBorder="1"/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9" fillId="0" borderId="0" xfId="0" applyFont="1"/>
    <xf numFmtId="0" fontId="6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6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105834</xdr:colOff>
      <xdr:row>0</xdr:row>
      <xdr:rowOff>15875</xdr:rowOff>
    </xdr:from>
    <xdr:to>
      <xdr:col>11</xdr:col>
      <xdr:colOff>1248831</xdr:colOff>
      <xdr:row>2</xdr:row>
      <xdr:rowOff>188549</xdr:rowOff>
    </xdr:to>
    <xdr:pic>
      <xdr:nvPicPr>
        <xdr:cNvPr id="2" name="Picture 1" descr="logoo qatar rad copy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4584" y="15875"/>
          <a:ext cx="3047997" cy="1220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amazon.ae/Vimto-Fruit-Cordial-Syrup-Bottle/dp/B0081KWW9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abSelected="1" topLeftCell="A86" zoomScale="90" zoomScaleNormal="90" workbookViewId="0">
      <selection activeCell="F105" sqref="F105"/>
    </sheetView>
  </sheetViews>
  <sheetFormatPr defaultRowHeight="15" x14ac:dyDescent="0.25"/>
  <cols>
    <col min="1" max="1" width="6" style="1" customWidth="1"/>
    <col min="2" max="2" width="36" style="9" customWidth="1"/>
    <col min="3" max="3" width="11.140625" style="3" customWidth="1"/>
    <col min="4" max="4" width="12.140625" style="11" customWidth="1"/>
    <col min="5" max="5" width="19.140625" style="1" customWidth="1"/>
    <col min="6" max="6" width="10.140625" style="27" customWidth="1"/>
    <col min="7" max="7" width="13.85546875" style="27" customWidth="1"/>
    <col min="8" max="8" width="10.42578125" style="1" customWidth="1"/>
    <col min="9" max="10" width="16.5703125" style="1" customWidth="1"/>
    <col min="11" max="11" width="12" style="1" customWidth="1"/>
    <col min="12" max="12" width="20" style="1" customWidth="1"/>
    <col min="13" max="16384" width="9.140625" style="1"/>
  </cols>
  <sheetData>
    <row r="1" spans="1:12" ht="40.5" customHeight="1" x14ac:dyDescent="0.2">
      <c r="A1" s="34" t="s">
        <v>24</v>
      </c>
      <c r="B1" s="34"/>
      <c r="C1" s="35" t="s">
        <v>2</v>
      </c>
      <c r="D1" s="35"/>
      <c r="E1" s="35"/>
      <c r="F1" s="35"/>
      <c r="G1" s="35"/>
      <c r="H1" s="35"/>
    </row>
    <row r="2" spans="1:12" ht="42.75" customHeight="1" x14ac:dyDescent="0.25">
      <c r="A2" s="37" t="s">
        <v>25</v>
      </c>
      <c r="B2" s="37"/>
      <c r="C2" s="40" t="s">
        <v>108</v>
      </c>
      <c r="D2" s="40"/>
      <c r="E2" s="40"/>
      <c r="F2" s="40"/>
      <c r="G2" s="40"/>
      <c r="H2" s="40"/>
      <c r="I2" s="40"/>
    </row>
    <row r="3" spans="1:12" ht="15.75" x14ac:dyDescent="0.25">
      <c r="A3" s="37" t="s">
        <v>26</v>
      </c>
      <c r="B3" s="37"/>
      <c r="D3" s="10"/>
      <c r="E3" s="2"/>
      <c r="F3" s="23"/>
      <c r="G3" s="23"/>
      <c r="H3" s="2"/>
    </row>
    <row r="4" spans="1:12" ht="15.75" x14ac:dyDescent="0.25">
      <c r="A4" s="37" t="s">
        <v>27</v>
      </c>
      <c r="B4" s="37"/>
      <c r="D4" s="10"/>
      <c r="E4" s="2"/>
      <c r="F4" s="23"/>
      <c r="G4" s="23"/>
      <c r="H4" s="2"/>
      <c r="I4" s="36" t="s">
        <v>0</v>
      </c>
      <c r="J4" s="36"/>
      <c r="K4" s="36"/>
      <c r="L4" s="36"/>
    </row>
    <row r="5" spans="1:12" ht="14.25" x14ac:dyDescent="0.2">
      <c r="A5" s="38" t="s">
        <v>1</v>
      </c>
      <c r="B5" s="38"/>
      <c r="C5" s="38"/>
      <c r="D5" s="38"/>
      <c r="E5" s="38"/>
      <c r="F5" s="38"/>
      <c r="G5" s="38"/>
      <c r="H5" s="2"/>
      <c r="I5" s="36"/>
      <c r="J5" s="36"/>
      <c r="K5" s="36"/>
      <c r="L5" s="36"/>
    </row>
    <row r="6" spans="1:12" ht="29.25" customHeight="1" thickBot="1" x14ac:dyDescent="0.25">
      <c r="A6" s="39"/>
      <c r="B6" s="39"/>
      <c r="C6" s="39"/>
      <c r="D6" s="39"/>
      <c r="E6" s="39"/>
      <c r="F6" s="39"/>
      <c r="G6" s="39"/>
    </row>
    <row r="7" spans="1:12" ht="57" customHeight="1" thickBot="1" x14ac:dyDescent="0.25">
      <c r="A7" s="13" t="s">
        <v>21</v>
      </c>
      <c r="B7" s="14" t="s">
        <v>3</v>
      </c>
      <c r="C7" s="15" t="s">
        <v>5</v>
      </c>
      <c r="D7" s="15" t="s">
        <v>4</v>
      </c>
      <c r="E7" s="15" t="s">
        <v>6</v>
      </c>
      <c r="F7" s="24" t="s">
        <v>7</v>
      </c>
      <c r="G7" s="24" t="s">
        <v>8</v>
      </c>
      <c r="H7" s="15" t="s">
        <v>9</v>
      </c>
      <c r="I7" s="15" t="s">
        <v>10</v>
      </c>
      <c r="J7" s="15" t="s">
        <v>22</v>
      </c>
      <c r="K7" s="15" t="s">
        <v>11</v>
      </c>
      <c r="L7" s="13" t="s">
        <v>12</v>
      </c>
    </row>
    <row r="8" spans="1:12" ht="21.75" customHeight="1" thickBot="1" x14ac:dyDescent="0.25">
      <c r="A8" s="16">
        <v>1</v>
      </c>
      <c r="B8" s="17" t="s">
        <v>31</v>
      </c>
      <c r="C8" s="18">
        <v>1</v>
      </c>
      <c r="D8" s="19" t="s">
        <v>32</v>
      </c>
      <c r="E8" s="20"/>
      <c r="F8" s="25"/>
      <c r="G8" s="25">
        <f>F8*C8</f>
        <v>0</v>
      </c>
      <c r="H8" s="21"/>
      <c r="I8" s="21"/>
      <c r="J8" s="21"/>
      <c r="K8" s="21"/>
      <c r="L8" s="21"/>
    </row>
    <row r="9" spans="1:12" ht="30.75" customHeight="1" thickBot="1" x14ac:dyDescent="0.25">
      <c r="A9" s="16">
        <v>2</v>
      </c>
      <c r="B9" s="17" t="s">
        <v>33</v>
      </c>
      <c r="C9" s="18">
        <v>1</v>
      </c>
      <c r="D9" s="19" t="s">
        <v>34</v>
      </c>
      <c r="E9" s="20"/>
      <c r="F9" s="22"/>
      <c r="G9" s="25">
        <f>F9*C9</f>
        <v>0</v>
      </c>
      <c r="H9" s="21"/>
      <c r="I9" s="21"/>
      <c r="J9" s="21"/>
      <c r="K9" s="21"/>
      <c r="L9" s="21"/>
    </row>
    <row r="10" spans="1:12" ht="30.75" customHeight="1" thickBot="1" x14ac:dyDescent="0.25">
      <c r="A10" s="16">
        <v>3</v>
      </c>
      <c r="B10" s="17" t="s">
        <v>35</v>
      </c>
      <c r="C10" s="18">
        <v>1</v>
      </c>
      <c r="D10" s="19" t="s">
        <v>36</v>
      </c>
      <c r="E10" s="20"/>
      <c r="F10" s="22"/>
      <c r="G10" s="25">
        <f t="shared" ref="G10:G70" si="0">F10*C10</f>
        <v>0</v>
      </c>
      <c r="H10" s="21"/>
      <c r="I10" s="21"/>
      <c r="J10" s="21"/>
      <c r="K10" s="21"/>
      <c r="L10" s="21"/>
    </row>
    <row r="11" spans="1:12" ht="30.75" customHeight="1" thickBot="1" x14ac:dyDescent="0.25">
      <c r="A11" s="16">
        <v>4</v>
      </c>
      <c r="B11" s="17" t="s">
        <v>37</v>
      </c>
      <c r="C11" s="18">
        <v>1</v>
      </c>
      <c r="D11" s="19" t="s">
        <v>36</v>
      </c>
      <c r="E11" s="20"/>
      <c r="F11" s="22"/>
      <c r="G11" s="25">
        <f t="shared" si="0"/>
        <v>0</v>
      </c>
      <c r="H11" s="21"/>
      <c r="I11" s="21"/>
      <c r="J11" s="21"/>
      <c r="K11" s="21"/>
      <c r="L11" s="21"/>
    </row>
    <row r="12" spans="1:12" ht="30.75" customHeight="1" thickBot="1" x14ac:dyDescent="0.25">
      <c r="A12" s="16">
        <v>5</v>
      </c>
      <c r="B12" s="17" t="s">
        <v>38</v>
      </c>
      <c r="C12" s="18">
        <v>48</v>
      </c>
      <c r="D12" s="19" t="s">
        <v>32</v>
      </c>
      <c r="E12" s="20"/>
      <c r="F12" s="22"/>
      <c r="G12" s="25">
        <f t="shared" si="0"/>
        <v>0</v>
      </c>
      <c r="H12" s="21"/>
      <c r="I12" s="21"/>
      <c r="J12" s="21"/>
      <c r="K12" s="21"/>
      <c r="L12" s="21"/>
    </row>
    <row r="13" spans="1:12" ht="30.75" customHeight="1" thickBot="1" x14ac:dyDescent="0.25">
      <c r="A13" s="16">
        <v>6</v>
      </c>
      <c r="B13" s="17" t="s">
        <v>39</v>
      </c>
      <c r="C13" s="18">
        <v>10</v>
      </c>
      <c r="D13" s="19" t="s">
        <v>40</v>
      </c>
      <c r="E13" s="20"/>
      <c r="F13" s="22"/>
      <c r="G13" s="25">
        <f t="shared" si="0"/>
        <v>0</v>
      </c>
      <c r="H13" s="21"/>
      <c r="I13" s="21"/>
      <c r="J13" s="21"/>
      <c r="K13" s="21"/>
      <c r="L13" s="21"/>
    </row>
    <row r="14" spans="1:12" ht="30.75" customHeight="1" thickBot="1" x14ac:dyDescent="0.25">
      <c r="A14" s="16">
        <v>7</v>
      </c>
      <c r="B14" s="17" t="s">
        <v>41</v>
      </c>
      <c r="C14" s="18">
        <v>1</v>
      </c>
      <c r="D14" s="19" t="s">
        <v>36</v>
      </c>
      <c r="E14" s="20"/>
      <c r="F14" s="22"/>
      <c r="G14" s="25">
        <f t="shared" si="0"/>
        <v>0</v>
      </c>
      <c r="H14" s="21" t="s">
        <v>42</v>
      </c>
      <c r="I14" s="21"/>
      <c r="J14" s="21"/>
      <c r="K14" s="21"/>
      <c r="L14" s="21"/>
    </row>
    <row r="15" spans="1:12" ht="30.75" customHeight="1" thickBot="1" x14ac:dyDescent="0.25">
      <c r="A15" s="16">
        <v>8</v>
      </c>
      <c r="B15" s="17" t="s">
        <v>43</v>
      </c>
      <c r="C15" s="18">
        <v>12</v>
      </c>
      <c r="D15" s="19" t="s">
        <v>32</v>
      </c>
      <c r="E15" s="20"/>
      <c r="F15" s="22"/>
      <c r="G15" s="25">
        <f t="shared" si="0"/>
        <v>0</v>
      </c>
      <c r="H15" s="21"/>
      <c r="I15" s="21"/>
      <c r="J15" s="21"/>
      <c r="K15" s="21"/>
      <c r="L15" s="21"/>
    </row>
    <row r="16" spans="1:12" ht="30.75" customHeight="1" thickBot="1" x14ac:dyDescent="0.25">
      <c r="A16" s="16">
        <v>9</v>
      </c>
      <c r="B16" s="17" t="s">
        <v>44</v>
      </c>
      <c r="C16" s="18">
        <v>1</v>
      </c>
      <c r="D16" s="19" t="s">
        <v>36</v>
      </c>
      <c r="E16" s="20"/>
      <c r="F16" s="22"/>
      <c r="G16" s="25">
        <f t="shared" si="0"/>
        <v>0</v>
      </c>
      <c r="H16" s="21"/>
      <c r="I16" s="21"/>
      <c r="J16" s="21"/>
      <c r="K16" s="21"/>
      <c r="L16" s="21"/>
    </row>
    <row r="17" spans="1:12" ht="30.75" customHeight="1" thickBot="1" x14ac:dyDescent="0.25">
      <c r="A17" s="16">
        <v>10</v>
      </c>
      <c r="B17" s="17" t="s">
        <v>45</v>
      </c>
      <c r="C17" s="18">
        <v>5</v>
      </c>
      <c r="D17" s="19" t="s">
        <v>40</v>
      </c>
      <c r="E17" s="20"/>
      <c r="F17" s="22"/>
      <c r="G17" s="25">
        <f t="shared" si="0"/>
        <v>0</v>
      </c>
      <c r="H17" s="21"/>
      <c r="I17" s="21"/>
      <c r="J17" s="21"/>
      <c r="K17" s="21"/>
      <c r="L17" s="21"/>
    </row>
    <row r="18" spans="1:12" ht="30.75" customHeight="1" thickBot="1" x14ac:dyDescent="0.25">
      <c r="A18" s="16">
        <v>11</v>
      </c>
      <c r="B18" s="17" t="s">
        <v>46</v>
      </c>
      <c r="C18" s="18">
        <v>5</v>
      </c>
      <c r="D18" s="19" t="s">
        <v>47</v>
      </c>
      <c r="E18" s="20"/>
      <c r="F18" s="22"/>
      <c r="G18" s="25">
        <f t="shared" si="0"/>
        <v>0</v>
      </c>
      <c r="H18" s="21"/>
      <c r="I18" s="21"/>
      <c r="J18" s="21"/>
      <c r="K18" s="21"/>
      <c r="L18" s="21"/>
    </row>
    <row r="19" spans="1:12" ht="30.75" customHeight="1" thickBot="1" x14ac:dyDescent="0.25">
      <c r="A19" s="16">
        <v>12</v>
      </c>
      <c r="B19" s="17" t="s">
        <v>48</v>
      </c>
      <c r="C19" s="18">
        <v>1</v>
      </c>
      <c r="D19" s="19" t="s">
        <v>34</v>
      </c>
      <c r="E19" s="20"/>
      <c r="F19" s="22"/>
      <c r="G19" s="25">
        <f t="shared" si="0"/>
        <v>0</v>
      </c>
      <c r="H19" s="21"/>
      <c r="I19" s="21"/>
      <c r="J19" s="21"/>
      <c r="K19" s="21"/>
      <c r="L19" s="21"/>
    </row>
    <row r="20" spans="1:12" ht="30.75" customHeight="1" thickBot="1" x14ac:dyDescent="0.25">
      <c r="A20" s="16">
        <v>13</v>
      </c>
      <c r="B20" s="17" t="s">
        <v>49</v>
      </c>
      <c r="C20" s="18">
        <v>10</v>
      </c>
      <c r="D20" s="19" t="s">
        <v>40</v>
      </c>
      <c r="E20" s="20"/>
      <c r="F20" s="22"/>
      <c r="G20" s="25">
        <f t="shared" si="0"/>
        <v>0</v>
      </c>
      <c r="H20" s="21"/>
      <c r="I20" s="21"/>
      <c r="J20" s="21"/>
      <c r="K20" s="21"/>
      <c r="L20" s="21"/>
    </row>
    <row r="21" spans="1:12" ht="30.75" customHeight="1" thickBot="1" x14ac:dyDescent="0.25">
      <c r="A21" s="16">
        <v>14</v>
      </c>
      <c r="B21" s="17" t="s">
        <v>50</v>
      </c>
      <c r="C21" s="18">
        <v>24</v>
      </c>
      <c r="D21" s="19" t="s">
        <v>32</v>
      </c>
      <c r="E21" s="20"/>
      <c r="F21" s="22"/>
      <c r="G21" s="25">
        <f t="shared" si="0"/>
        <v>0</v>
      </c>
      <c r="H21" s="21"/>
      <c r="I21" s="21"/>
      <c r="J21" s="21"/>
      <c r="K21" s="21"/>
      <c r="L21" s="21"/>
    </row>
    <row r="22" spans="1:12" ht="30.75" customHeight="1" thickBot="1" x14ac:dyDescent="0.25">
      <c r="A22" s="16">
        <v>15</v>
      </c>
      <c r="B22" s="17" t="s">
        <v>105</v>
      </c>
      <c r="C22" s="18">
        <v>12</v>
      </c>
      <c r="D22" s="19" t="s">
        <v>32</v>
      </c>
      <c r="E22" s="20"/>
      <c r="F22" s="22"/>
      <c r="G22" s="25">
        <f t="shared" si="0"/>
        <v>0</v>
      </c>
      <c r="H22" s="21"/>
      <c r="I22" s="21"/>
      <c r="J22" s="21"/>
      <c r="K22" s="21"/>
      <c r="L22" s="21"/>
    </row>
    <row r="23" spans="1:12" ht="30.75" customHeight="1" thickBot="1" x14ac:dyDescent="0.25">
      <c r="A23" s="16">
        <v>16</v>
      </c>
      <c r="B23" s="17" t="s">
        <v>106</v>
      </c>
      <c r="C23" s="18">
        <v>2</v>
      </c>
      <c r="D23" s="19" t="s">
        <v>47</v>
      </c>
      <c r="E23" s="20"/>
      <c r="F23" s="22"/>
      <c r="G23" s="25">
        <f t="shared" si="0"/>
        <v>0</v>
      </c>
      <c r="H23" s="21"/>
      <c r="I23" s="21"/>
      <c r="J23" s="21"/>
      <c r="K23" s="21"/>
      <c r="L23" s="21"/>
    </row>
    <row r="24" spans="1:12" ht="30.75" customHeight="1" thickBot="1" x14ac:dyDescent="0.25">
      <c r="A24" s="16">
        <v>17</v>
      </c>
      <c r="B24" s="17" t="s">
        <v>51</v>
      </c>
      <c r="C24" s="18">
        <v>1</v>
      </c>
      <c r="D24" s="19" t="s">
        <v>52</v>
      </c>
      <c r="E24" s="20"/>
      <c r="F24" s="22"/>
      <c r="G24" s="25">
        <f t="shared" si="0"/>
        <v>0</v>
      </c>
      <c r="H24" s="21"/>
      <c r="I24" s="21"/>
      <c r="J24" s="21"/>
      <c r="K24" s="21"/>
      <c r="L24" s="21"/>
    </row>
    <row r="25" spans="1:12" ht="30.75" customHeight="1" thickBot="1" x14ac:dyDescent="0.25">
      <c r="A25" s="16">
        <v>18</v>
      </c>
      <c r="B25" s="17" t="s">
        <v>107</v>
      </c>
      <c r="C25" s="18">
        <v>5</v>
      </c>
      <c r="D25" s="19" t="s">
        <v>40</v>
      </c>
      <c r="E25" s="20"/>
      <c r="F25" s="22"/>
      <c r="G25" s="25">
        <f t="shared" si="0"/>
        <v>0</v>
      </c>
      <c r="H25" s="21"/>
      <c r="I25" s="21"/>
      <c r="J25" s="21"/>
      <c r="K25" s="21"/>
      <c r="L25" s="21"/>
    </row>
    <row r="26" spans="1:12" ht="30.75" customHeight="1" thickBot="1" x14ac:dyDescent="0.25">
      <c r="A26" s="16">
        <v>19</v>
      </c>
      <c r="B26" s="17" t="s">
        <v>53</v>
      </c>
      <c r="C26" s="18">
        <v>5</v>
      </c>
      <c r="D26" s="19" t="s">
        <v>52</v>
      </c>
      <c r="E26" s="20"/>
      <c r="F26" s="22"/>
      <c r="G26" s="25">
        <f t="shared" si="0"/>
        <v>0</v>
      </c>
      <c r="H26" s="21"/>
      <c r="I26" s="21"/>
      <c r="J26" s="21"/>
      <c r="K26" s="21"/>
      <c r="L26" s="21"/>
    </row>
    <row r="27" spans="1:12" ht="30.75" customHeight="1" thickBot="1" x14ac:dyDescent="0.25">
      <c r="A27" s="16">
        <v>20</v>
      </c>
      <c r="B27" s="17" t="s">
        <v>54</v>
      </c>
      <c r="C27" s="18">
        <v>2</v>
      </c>
      <c r="D27" s="19" t="s">
        <v>52</v>
      </c>
      <c r="E27" s="20"/>
      <c r="F27" s="22"/>
      <c r="G27" s="25">
        <f t="shared" si="0"/>
        <v>0</v>
      </c>
      <c r="H27" s="21"/>
      <c r="I27" s="21"/>
      <c r="J27" s="21"/>
      <c r="K27" s="21"/>
      <c r="L27" s="21"/>
    </row>
    <row r="28" spans="1:12" ht="30.75" customHeight="1" thickBot="1" x14ac:dyDescent="0.25">
      <c r="A28" s="16">
        <v>21</v>
      </c>
      <c r="B28" s="17" t="s">
        <v>55</v>
      </c>
      <c r="C28" s="18">
        <v>1</v>
      </c>
      <c r="D28" s="19" t="s">
        <v>47</v>
      </c>
      <c r="E28" s="20"/>
      <c r="F28" s="22"/>
      <c r="G28" s="25">
        <f t="shared" si="0"/>
        <v>0</v>
      </c>
      <c r="H28" s="21"/>
      <c r="I28" s="21"/>
      <c r="J28" s="21"/>
      <c r="K28" s="21"/>
      <c r="L28" s="21"/>
    </row>
    <row r="29" spans="1:12" ht="30.75" customHeight="1" thickBot="1" x14ac:dyDescent="0.25">
      <c r="A29" s="16">
        <v>22</v>
      </c>
      <c r="B29" s="17" t="s">
        <v>56</v>
      </c>
      <c r="C29" s="18">
        <v>1</v>
      </c>
      <c r="D29" s="19" t="s">
        <v>47</v>
      </c>
      <c r="E29" s="20"/>
      <c r="F29" s="22"/>
      <c r="G29" s="25">
        <f t="shared" si="0"/>
        <v>0</v>
      </c>
      <c r="H29" s="21"/>
      <c r="I29" s="21"/>
      <c r="J29" s="21"/>
      <c r="K29" s="21"/>
      <c r="L29" s="21"/>
    </row>
    <row r="30" spans="1:12" ht="30.75" customHeight="1" thickBot="1" x14ac:dyDescent="0.25">
      <c r="A30" s="16">
        <v>23</v>
      </c>
      <c r="B30" s="17" t="s">
        <v>57</v>
      </c>
      <c r="C30" s="18">
        <v>10</v>
      </c>
      <c r="D30" s="19" t="s">
        <v>40</v>
      </c>
      <c r="E30" s="20"/>
      <c r="F30" s="22"/>
      <c r="G30" s="25">
        <f t="shared" si="0"/>
        <v>0</v>
      </c>
      <c r="H30" s="21"/>
      <c r="I30" s="21"/>
      <c r="J30" s="21"/>
      <c r="K30" s="21"/>
      <c r="L30" s="21"/>
    </row>
    <row r="31" spans="1:12" ht="30.75" customHeight="1" thickBot="1" x14ac:dyDescent="0.25">
      <c r="A31" s="16">
        <v>24</v>
      </c>
      <c r="B31" s="17" t="s">
        <v>58</v>
      </c>
      <c r="C31" s="18">
        <v>1</v>
      </c>
      <c r="D31" s="19" t="s">
        <v>52</v>
      </c>
      <c r="E31" s="20"/>
      <c r="F31" s="22"/>
      <c r="G31" s="25">
        <f t="shared" si="0"/>
        <v>0</v>
      </c>
      <c r="H31" s="21"/>
      <c r="I31" s="21"/>
      <c r="J31" s="21"/>
      <c r="K31" s="21"/>
      <c r="L31" s="21"/>
    </row>
    <row r="32" spans="1:12" ht="30.75" customHeight="1" thickBot="1" x14ac:dyDescent="0.25">
      <c r="A32" s="16">
        <v>25</v>
      </c>
      <c r="B32" s="17" t="s">
        <v>59</v>
      </c>
      <c r="C32" s="18">
        <v>10</v>
      </c>
      <c r="D32" s="19" t="s">
        <v>40</v>
      </c>
      <c r="E32" s="20"/>
      <c r="F32" s="22"/>
      <c r="G32" s="25">
        <f t="shared" si="0"/>
        <v>0</v>
      </c>
      <c r="H32" s="21"/>
      <c r="I32" s="21"/>
      <c r="J32" s="21"/>
      <c r="K32" s="21"/>
      <c r="L32" s="21"/>
    </row>
    <row r="33" spans="1:12" ht="30.75" customHeight="1" thickBot="1" x14ac:dyDescent="0.25">
      <c r="A33" s="16">
        <v>26</v>
      </c>
      <c r="B33" s="17" t="s">
        <v>60</v>
      </c>
      <c r="C33" s="18">
        <v>1</v>
      </c>
      <c r="D33" s="19" t="s">
        <v>52</v>
      </c>
      <c r="E33" s="20"/>
      <c r="F33" s="22"/>
      <c r="G33" s="25">
        <f t="shared" si="0"/>
        <v>0</v>
      </c>
      <c r="H33" s="21"/>
      <c r="I33" s="21"/>
      <c r="J33" s="21"/>
      <c r="K33" s="21"/>
      <c r="L33" s="21"/>
    </row>
    <row r="34" spans="1:12" ht="30.75" customHeight="1" thickBot="1" x14ac:dyDescent="0.25">
      <c r="A34" s="16">
        <v>27</v>
      </c>
      <c r="B34" s="17" t="s">
        <v>61</v>
      </c>
      <c r="C34" s="18">
        <v>48</v>
      </c>
      <c r="D34" s="19" t="s">
        <v>32</v>
      </c>
      <c r="E34" s="20"/>
      <c r="F34" s="22"/>
      <c r="G34" s="25">
        <f t="shared" si="0"/>
        <v>0</v>
      </c>
      <c r="H34" s="21"/>
      <c r="I34" s="21"/>
      <c r="J34" s="21"/>
      <c r="K34" s="21"/>
      <c r="L34" s="21"/>
    </row>
    <row r="35" spans="1:12" ht="30.75" customHeight="1" thickBot="1" x14ac:dyDescent="0.25">
      <c r="A35" s="16">
        <v>28</v>
      </c>
      <c r="B35" s="17" t="s">
        <v>62</v>
      </c>
      <c r="C35" s="18">
        <v>2</v>
      </c>
      <c r="D35" s="19" t="s">
        <v>63</v>
      </c>
      <c r="E35" s="20"/>
      <c r="F35" s="22"/>
      <c r="G35" s="25">
        <f t="shared" si="0"/>
        <v>0</v>
      </c>
      <c r="H35" s="21"/>
      <c r="I35" s="21"/>
      <c r="J35" s="21"/>
      <c r="K35" s="21"/>
      <c r="L35" s="21"/>
    </row>
    <row r="36" spans="1:12" ht="30.75" customHeight="1" thickBot="1" x14ac:dyDescent="0.25">
      <c r="A36" s="16">
        <v>29</v>
      </c>
      <c r="B36" s="17" t="s">
        <v>64</v>
      </c>
      <c r="C36" s="18">
        <v>12</v>
      </c>
      <c r="D36" s="19" t="s">
        <v>32</v>
      </c>
      <c r="E36" s="20"/>
      <c r="F36" s="22"/>
      <c r="G36" s="25">
        <f t="shared" si="0"/>
        <v>0</v>
      </c>
      <c r="H36" s="21"/>
      <c r="I36" s="21"/>
      <c r="J36" s="21"/>
      <c r="K36" s="21"/>
      <c r="L36" s="21"/>
    </row>
    <row r="37" spans="1:12" ht="30.75" customHeight="1" thickBot="1" x14ac:dyDescent="0.25">
      <c r="A37" s="16">
        <v>30</v>
      </c>
      <c r="B37" s="17" t="s">
        <v>65</v>
      </c>
      <c r="C37" s="18">
        <v>25</v>
      </c>
      <c r="D37" s="19" t="s">
        <v>40</v>
      </c>
      <c r="E37" s="20"/>
      <c r="F37" s="22"/>
      <c r="G37" s="25">
        <f t="shared" si="0"/>
        <v>0</v>
      </c>
      <c r="H37" s="21"/>
      <c r="I37" s="21"/>
      <c r="J37" s="21"/>
      <c r="K37" s="21"/>
      <c r="L37" s="21"/>
    </row>
    <row r="38" spans="1:12" ht="30.75" customHeight="1" thickBot="1" x14ac:dyDescent="0.25">
      <c r="A38" s="16">
        <v>31</v>
      </c>
      <c r="B38" s="17" t="s">
        <v>66</v>
      </c>
      <c r="C38" s="18">
        <v>25</v>
      </c>
      <c r="D38" s="19" t="s">
        <v>40</v>
      </c>
      <c r="E38" s="20"/>
      <c r="F38" s="22"/>
      <c r="G38" s="25">
        <f t="shared" si="0"/>
        <v>0</v>
      </c>
      <c r="H38" s="21"/>
      <c r="I38" s="21"/>
      <c r="J38" s="21"/>
      <c r="K38" s="21"/>
      <c r="L38" s="21"/>
    </row>
    <row r="39" spans="1:12" ht="30.75" customHeight="1" thickBot="1" x14ac:dyDescent="0.25">
      <c r="A39" s="16">
        <v>32</v>
      </c>
      <c r="B39" s="17" t="s">
        <v>67</v>
      </c>
      <c r="C39" s="18">
        <v>25</v>
      </c>
      <c r="D39" s="19" t="s">
        <v>40</v>
      </c>
      <c r="E39" s="20"/>
      <c r="F39" s="22"/>
      <c r="G39" s="25">
        <f t="shared" si="0"/>
        <v>0</v>
      </c>
      <c r="H39" s="21"/>
      <c r="I39" s="21"/>
      <c r="J39" s="21"/>
      <c r="K39" s="21"/>
      <c r="L39" s="21"/>
    </row>
    <row r="40" spans="1:12" ht="30.75" customHeight="1" thickBot="1" x14ac:dyDescent="0.25">
      <c r="A40" s="16">
        <v>33</v>
      </c>
      <c r="B40" s="17" t="s">
        <v>68</v>
      </c>
      <c r="C40" s="18">
        <v>2</v>
      </c>
      <c r="D40" s="19" t="s">
        <v>47</v>
      </c>
      <c r="E40" s="20"/>
      <c r="F40" s="22"/>
      <c r="G40" s="25">
        <f t="shared" si="0"/>
        <v>0</v>
      </c>
      <c r="H40" s="21"/>
      <c r="I40" s="21"/>
      <c r="J40" s="21"/>
      <c r="K40" s="21"/>
      <c r="L40" s="21"/>
    </row>
    <row r="41" spans="1:12" ht="30.75" customHeight="1" thickBot="1" x14ac:dyDescent="0.25">
      <c r="A41" s="16">
        <v>34</v>
      </c>
      <c r="B41" s="17" t="s">
        <v>69</v>
      </c>
      <c r="C41" s="18">
        <v>2</v>
      </c>
      <c r="D41" s="19" t="s">
        <v>47</v>
      </c>
      <c r="E41" s="20"/>
      <c r="F41" s="22"/>
      <c r="G41" s="25">
        <f t="shared" si="0"/>
        <v>0</v>
      </c>
      <c r="H41" s="21"/>
      <c r="I41" s="21"/>
      <c r="J41" s="21"/>
      <c r="K41" s="21"/>
      <c r="L41" s="21"/>
    </row>
    <row r="42" spans="1:12" ht="30.75" customHeight="1" thickBot="1" x14ac:dyDescent="0.25">
      <c r="A42" s="16">
        <v>35</v>
      </c>
      <c r="B42" s="17" t="s">
        <v>70</v>
      </c>
      <c r="C42" s="18">
        <v>10</v>
      </c>
      <c r="D42" s="19" t="s">
        <v>63</v>
      </c>
      <c r="E42" s="20"/>
      <c r="F42" s="22"/>
      <c r="G42" s="25">
        <f t="shared" si="0"/>
        <v>0</v>
      </c>
      <c r="H42" s="21"/>
      <c r="I42" s="21"/>
      <c r="J42" s="21"/>
      <c r="K42" s="21"/>
      <c r="L42" s="21"/>
    </row>
    <row r="43" spans="1:12" ht="30.75" customHeight="1" thickBot="1" x14ac:dyDescent="0.25">
      <c r="A43" s="16">
        <v>36</v>
      </c>
      <c r="B43" s="17" t="s">
        <v>71</v>
      </c>
      <c r="C43" s="18">
        <v>40</v>
      </c>
      <c r="D43" s="19" t="s">
        <v>72</v>
      </c>
      <c r="E43" s="20"/>
      <c r="F43" s="22"/>
      <c r="G43" s="25">
        <f t="shared" si="0"/>
        <v>0</v>
      </c>
      <c r="H43" s="21"/>
      <c r="I43" s="21"/>
      <c r="J43" s="21"/>
      <c r="K43" s="21"/>
      <c r="L43" s="21"/>
    </row>
    <row r="44" spans="1:12" ht="30.75" customHeight="1" thickBot="1" x14ac:dyDescent="0.25">
      <c r="A44" s="16">
        <v>37</v>
      </c>
      <c r="B44" s="17" t="s">
        <v>73</v>
      </c>
      <c r="C44" s="18">
        <v>1</v>
      </c>
      <c r="D44" s="19" t="s">
        <v>63</v>
      </c>
      <c r="E44" s="20"/>
      <c r="F44" s="22"/>
      <c r="G44" s="25">
        <f t="shared" si="0"/>
        <v>0</v>
      </c>
      <c r="H44" s="21"/>
      <c r="I44" s="21"/>
      <c r="J44" s="21"/>
      <c r="K44" s="21"/>
      <c r="L44" s="21"/>
    </row>
    <row r="45" spans="1:12" ht="30.75" customHeight="1" thickBot="1" x14ac:dyDescent="0.25">
      <c r="A45" s="16">
        <v>38</v>
      </c>
      <c r="B45" s="17" t="s">
        <v>74</v>
      </c>
      <c r="C45" s="18">
        <v>2</v>
      </c>
      <c r="D45" s="19" t="s">
        <v>75</v>
      </c>
      <c r="E45" s="20"/>
      <c r="F45" s="22"/>
      <c r="G45" s="25">
        <f t="shared" si="0"/>
        <v>0</v>
      </c>
      <c r="H45" s="21"/>
      <c r="I45" s="21"/>
      <c r="J45" s="21"/>
      <c r="K45" s="21"/>
      <c r="L45" s="21"/>
    </row>
    <row r="46" spans="1:12" ht="30.75" customHeight="1" thickBot="1" x14ac:dyDescent="0.25">
      <c r="A46" s="16">
        <v>39</v>
      </c>
      <c r="B46" s="17" t="s">
        <v>76</v>
      </c>
      <c r="C46" s="18">
        <v>12</v>
      </c>
      <c r="D46" s="19" t="s">
        <v>32</v>
      </c>
      <c r="E46" s="20"/>
      <c r="F46" s="22"/>
      <c r="G46" s="25">
        <f t="shared" si="0"/>
        <v>0</v>
      </c>
      <c r="H46" s="21"/>
      <c r="I46" s="21"/>
      <c r="J46" s="21"/>
      <c r="K46" s="21"/>
      <c r="L46" s="21"/>
    </row>
    <row r="47" spans="1:12" ht="30.75" customHeight="1" thickBot="1" x14ac:dyDescent="0.25">
      <c r="A47" s="16">
        <v>40</v>
      </c>
      <c r="B47" s="17" t="s">
        <v>77</v>
      </c>
      <c r="C47" s="18">
        <v>12</v>
      </c>
      <c r="D47" s="19" t="s">
        <v>63</v>
      </c>
      <c r="E47" s="20"/>
      <c r="F47" s="22"/>
      <c r="G47" s="25">
        <f t="shared" si="0"/>
        <v>0</v>
      </c>
      <c r="H47" s="21"/>
      <c r="I47" s="21"/>
      <c r="J47" s="21"/>
      <c r="K47" s="21"/>
      <c r="L47" s="21"/>
    </row>
    <row r="48" spans="1:12" ht="30.75" customHeight="1" thickBot="1" x14ac:dyDescent="0.25">
      <c r="A48" s="16">
        <v>41</v>
      </c>
      <c r="B48" s="17" t="s">
        <v>78</v>
      </c>
      <c r="C48" s="18">
        <v>5</v>
      </c>
      <c r="D48" s="19" t="s">
        <v>40</v>
      </c>
      <c r="E48" s="20"/>
      <c r="F48" s="22"/>
      <c r="G48" s="25">
        <f t="shared" si="0"/>
        <v>0</v>
      </c>
      <c r="H48" s="21"/>
      <c r="I48" s="21"/>
      <c r="J48" s="21"/>
      <c r="K48" s="21"/>
      <c r="L48" s="21"/>
    </row>
    <row r="49" spans="1:12" ht="30.75" customHeight="1" thickBot="1" x14ac:dyDescent="0.25">
      <c r="A49" s="16">
        <v>42</v>
      </c>
      <c r="B49" s="17" t="s">
        <v>79</v>
      </c>
      <c r="C49" s="18">
        <v>12</v>
      </c>
      <c r="D49" s="19" t="s">
        <v>32</v>
      </c>
      <c r="E49" s="20"/>
      <c r="F49" s="22"/>
      <c r="G49" s="25">
        <f t="shared" si="0"/>
        <v>0</v>
      </c>
      <c r="H49" s="21"/>
      <c r="I49" s="21"/>
      <c r="J49" s="21"/>
      <c r="K49" s="21"/>
      <c r="L49" s="21"/>
    </row>
    <row r="50" spans="1:12" ht="30.75" customHeight="1" thickBot="1" x14ac:dyDescent="0.25">
      <c r="A50" s="16">
        <v>43</v>
      </c>
      <c r="B50" s="17" t="s">
        <v>80</v>
      </c>
      <c r="C50" s="18">
        <v>1</v>
      </c>
      <c r="D50" s="19" t="s">
        <v>47</v>
      </c>
      <c r="E50" s="20"/>
      <c r="F50" s="22"/>
      <c r="G50" s="25">
        <f t="shared" si="0"/>
        <v>0</v>
      </c>
      <c r="H50" s="21"/>
      <c r="I50" s="21"/>
      <c r="J50" s="21"/>
      <c r="K50" s="21"/>
      <c r="L50" s="21"/>
    </row>
    <row r="51" spans="1:12" ht="30.75" customHeight="1" thickBot="1" x14ac:dyDescent="0.25">
      <c r="A51" s="16">
        <v>44</v>
      </c>
      <c r="B51" s="17" t="s">
        <v>81</v>
      </c>
      <c r="C51" s="18">
        <v>1</v>
      </c>
      <c r="D51" s="19" t="s">
        <v>47</v>
      </c>
      <c r="E51" s="20"/>
      <c r="F51" s="22"/>
      <c r="G51" s="25">
        <f t="shared" si="0"/>
        <v>0</v>
      </c>
      <c r="H51" s="21"/>
      <c r="I51" s="21"/>
      <c r="J51" s="21"/>
      <c r="K51" s="21"/>
      <c r="L51" s="21"/>
    </row>
    <row r="52" spans="1:12" ht="30.75" thickBot="1" x14ac:dyDescent="0.25">
      <c r="A52" s="16">
        <v>45</v>
      </c>
      <c r="B52" s="17" t="s">
        <v>82</v>
      </c>
      <c r="C52" s="18">
        <v>12</v>
      </c>
      <c r="D52" s="19" t="s">
        <v>32</v>
      </c>
      <c r="E52" s="20"/>
      <c r="F52" s="22"/>
      <c r="G52" s="25">
        <f t="shared" si="0"/>
        <v>0</v>
      </c>
      <c r="H52" s="21"/>
      <c r="I52" s="21"/>
      <c r="J52" s="21"/>
      <c r="K52" s="21"/>
      <c r="L52" s="21"/>
    </row>
    <row r="53" spans="1:12" ht="45.75" thickBot="1" x14ac:dyDescent="0.25">
      <c r="A53" s="16">
        <v>46</v>
      </c>
      <c r="B53" s="17" t="s">
        <v>83</v>
      </c>
      <c r="C53" s="18">
        <v>1</v>
      </c>
      <c r="D53" s="19" t="s">
        <v>47</v>
      </c>
      <c r="E53" s="20"/>
      <c r="F53" s="22"/>
      <c r="G53" s="25">
        <f t="shared" si="0"/>
        <v>0</v>
      </c>
      <c r="H53" s="21"/>
      <c r="I53" s="21"/>
      <c r="J53" s="21"/>
      <c r="K53" s="21"/>
      <c r="L53" s="21"/>
    </row>
    <row r="54" spans="1:12" ht="30.75" customHeight="1" thickBot="1" x14ac:dyDescent="0.25">
      <c r="A54" s="16">
        <v>47</v>
      </c>
      <c r="B54" s="17" t="s">
        <v>84</v>
      </c>
      <c r="C54" s="18">
        <v>1</v>
      </c>
      <c r="D54" s="19" t="s">
        <v>36</v>
      </c>
      <c r="E54" s="20"/>
      <c r="F54" s="22"/>
      <c r="G54" s="25">
        <f t="shared" si="0"/>
        <v>0</v>
      </c>
      <c r="H54" s="21"/>
      <c r="I54" s="21"/>
      <c r="J54" s="21"/>
      <c r="K54" s="21"/>
      <c r="L54" s="21"/>
    </row>
    <row r="55" spans="1:12" ht="30.75" customHeight="1" thickBot="1" x14ac:dyDescent="0.25">
      <c r="A55" s="16">
        <v>48</v>
      </c>
      <c r="B55" s="17" t="s">
        <v>85</v>
      </c>
      <c r="C55" s="18">
        <v>1</v>
      </c>
      <c r="D55" s="19" t="s">
        <v>63</v>
      </c>
      <c r="E55" s="20"/>
      <c r="F55" s="22"/>
      <c r="G55" s="25">
        <f t="shared" si="0"/>
        <v>0</v>
      </c>
      <c r="H55" s="21"/>
      <c r="I55" s="21"/>
      <c r="J55" s="21"/>
      <c r="K55" s="21"/>
      <c r="L55" s="21"/>
    </row>
    <row r="56" spans="1:12" ht="30.75" customHeight="1" thickBot="1" x14ac:dyDescent="0.25">
      <c r="A56" s="16">
        <v>49</v>
      </c>
      <c r="B56" s="17" t="s">
        <v>86</v>
      </c>
      <c r="C56" s="18">
        <v>2</v>
      </c>
      <c r="D56" s="19" t="s">
        <v>34</v>
      </c>
      <c r="E56" s="20"/>
      <c r="F56" s="22"/>
      <c r="G56" s="25">
        <f t="shared" si="0"/>
        <v>0</v>
      </c>
      <c r="H56" s="21"/>
      <c r="I56" s="21"/>
      <c r="J56" s="21"/>
      <c r="K56" s="21"/>
      <c r="L56" s="21"/>
    </row>
    <row r="57" spans="1:12" ht="30.75" customHeight="1" thickBot="1" x14ac:dyDescent="0.25">
      <c r="A57" s="16">
        <v>50</v>
      </c>
      <c r="B57" s="17" t="s">
        <v>87</v>
      </c>
      <c r="C57" s="18">
        <v>5</v>
      </c>
      <c r="D57" s="19" t="s">
        <v>40</v>
      </c>
      <c r="E57" s="20"/>
      <c r="F57" s="22"/>
      <c r="G57" s="25">
        <f t="shared" si="0"/>
        <v>0</v>
      </c>
      <c r="H57" s="21"/>
      <c r="I57" s="21"/>
      <c r="J57" s="21"/>
      <c r="K57" s="21"/>
      <c r="L57" s="21"/>
    </row>
    <row r="58" spans="1:12" ht="30.75" customHeight="1" thickBot="1" x14ac:dyDescent="0.25">
      <c r="A58" s="16">
        <v>51</v>
      </c>
      <c r="B58" s="17" t="s">
        <v>88</v>
      </c>
      <c r="C58" s="18">
        <v>50</v>
      </c>
      <c r="D58" s="19" t="s">
        <v>40</v>
      </c>
      <c r="E58" s="20"/>
      <c r="F58" s="22"/>
      <c r="G58" s="25">
        <f t="shared" si="0"/>
        <v>0</v>
      </c>
      <c r="H58" s="21"/>
      <c r="I58" s="21"/>
      <c r="J58" s="21"/>
      <c r="K58" s="21"/>
      <c r="L58" s="21"/>
    </row>
    <row r="59" spans="1:12" ht="30.75" customHeight="1" thickBot="1" x14ac:dyDescent="0.25">
      <c r="A59" s="16">
        <v>52</v>
      </c>
      <c r="B59" s="17" t="s">
        <v>89</v>
      </c>
      <c r="C59" s="18">
        <v>4</v>
      </c>
      <c r="D59" s="19" t="s">
        <v>63</v>
      </c>
      <c r="E59" s="20"/>
      <c r="F59" s="22"/>
      <c r="G59" s="25">
        <f t="shared" si="0"/>
        <v>0</v>
      </c>
      <c r="H59" s="21"/>
      <c r="I59" s="21"/>
      <c r="J59" s="21"/>
      <c r="K59" s="21"/>
      <c r="L59" s="21"/>
    </row>
    <row r="60" spans="1:12" ht="30.75" customHeight="1" thickBot="1" x14ac:dyDescent="0.25">
      <c r="A60" s="16">
        <v>53</v>
      </c>
      <c r="B60" s="17" t="s">
        <v>90</v>
      </c>
      <c r="C60" s="18">
        <v>48</v>
      </c>
      <c r="D60" s="19" t="s">
        <v>32</v>
      </c>
      <c r="E60" s="20"/>
      <c r="F60" s="22"/>
      <c r="G60" s="25">
        <f t="shared" si="0"/>
        <v>0</v>
      </c>
      <c r="H60" s="21"/>
      <c r="I60" s="21"/>
      <c r="J60" s="21"/>
      <c r="K60" s="21"/>
      <c r="L60" s="21"/>
    </row>
    <row r="61" spans="1:12" ht="30.75" customHeight="1" thickBot="1" x14ac:dyDescent="0.25">
      <c r="A61" s="16">
        <v>54</v>
      </c>
      <c r="B61" s="17" t="s">
        <v>91</v>
      </c>
      <c r="C61" s="18">
        <v>5</v>
      </c>
      <c r="D61" s="19" t="s">
        <v>40</v>
      </c>
      <c r="E61" s="20"/>
      <c r="F61" s="22"/>
      <c r="G61" s="25">
        <f t="shared" si="0"/>
        <v>0</v>
      </c>
      <c r="H61" s="21"/>
      <c r="I61" s="21"/>
      <c r="J61" s="21"/>
      <c r="K61" s="21"/>
      <c r="L61" s="21"/>
    </row>
    <row r="62" spans="1:12" ht="30.75" customHeight="1" thickBot="1" x14ac:dyDescent="0.25">
      <c r="A62" s="16">
        <v>55</v>
      </c>
      <c r="B62" s="17" t="s">
        <v>92</v>
      </c>
      <c r="C62" s="18">
        <v>1</v>
      </c>
      <c r="D62" s="19" t="s">
        <v>36</v>
      </c>
      <c r="E62" s="20"/>
      <c r="F62" s="22"/>
      <c r="G62" s="25">
        <f t="shared" si="0"/>
        <v>0</v>
      </c>
      <c r="H62" s="21"/>
      <c r="I62" s="21"/>
      <c r="J62" s="21"/>
      <c r="K62" s="21"/>
      <c r="L62" s="21"/>
    </row>
    <row r="63" spans="1:12" ht="30.75" customHeight="1" thickBot="1" x14ac:dyDescent="0.25">
      <c r="A63" s="16">
        <v>56</v>
      </c>
      <c r="B63" s="17" t="s">
        <v>104</v>
      </c>
      <c r="C63" s="18">
        <v>12</v>
      </c>
      <c r="D63" s="19" t="s">
        <v>32</v>
      </c>
      <c r="E63" s="20"/>
      <c r="F63" s="22"/>
      <c r="G63" s="25">
        <f t="shared" si="0"/>
        <v>0</v>
      </c>
      <c r="H63" s="21"/>
      <c r="I63" s="21"/>
      <c r="J63" s="21"/>
      <c r="K63" s="21"/>
      <c r="L63" s="21"/>
    </row>
    <row r="64" spans="1:12" ht="30.75" customHeight="1" thickBot="1" x14ac:dyDescent="0.25">
      <c r="A64" s="16">
        <v>57</v>
      </c>
      <c r="B64" s="17" t="s">
        <v>93</v>
      </c>
      <c r="C64" s="18">
        <v>12</v>
      </c>
      <c r="D64" s="19" t="s">
        <v>32</v>
      </c>
      <c r="E64" s="20"/>
      <c r="F64" s="22"/>
      <c r="G64" s="25">
        <f t="shared" si="0"/>
        <v>0</v>
      </c>
      <c r="H64" s="21"/>
      <c r="I64" s="21"/>
      <c r="J64" s="21"/>
      <c r="K64" s="21"/>
      <c r="L64" s="21"/>
    </row>
    <row r="65" spans="1:12" ht="30.75" customHeight="1" thickBot="1" x14ac:dyDescent="0.25">
      <c r="A65" s="16">
        <v>58</v>
      </c>
      <c r="B65" s="17" t="s">
        <v>94</v>
      </c>
      <c r="C65" s="18">
        <v>96</v>
      </c>
      <c r="D65" s="19" t="s">
        <v>32</v>
      </c>
      <c r="E65" s="20"/>
      <c r="F65" s="22"/>
      <c r="G65" s="25">
        <f t="shared" si="0"/>
        <v>0</v>
      </c>
      <c r="H65" s="21"/>
      <c r="I65" s="21"/>
      <c r="J65" s="21"/>
      <c r="K65" s="21"/>
      <c r="L65" s="21"/>
    </row>
    <row r="66" spans="1:12" ht="30.75" customHeight="1" thickBot="1" x14ac:dyDescent="0.25">
      <c r="A66" s="16">
        <v>59</v>
      </c>
      <c r="B66" s="17" t="s">
        <v>95</v>
      </c>
      <c r="C66" s="18">
        <v>24</v>
      </c>
      <c r="D66" s="19" t="s">
        <v>32</v>
      </c>
      <c r="E66" s="20"/>
      <c r="F66" s="22"/>
      <c r="G66" s="25">
        <f t="shared" si="0"/>
        <v>0</v>
      </c>
      <c r="H66" s="21"/>
      <c r="I66" s="21"/>
      <c r="J66" s="21"/>
      <c r="K66" s="21"/>
      <c r="L66" s="21"/>
    </row>
    <row r="67" spans="1:12" ht="30.75" customHeight="1" thickBot="1" x14ac:dyDescent="0.25">
      <c r="A67" s="16">
        <v>60</v>
      </c>
      <c r="B67" s="17" t="s">
        <v>96</v>
      </c>
      <c r="C67" s="18">
        <v>1</v>
      </c>
      <c r="D67" s="19" t="s">
        <v>97</v>
      </c>
      <c r="E67" s="20"/>
      <c r="F67" s="22"/>
      <c r="G67" s="25">
        <f t="shared" si="0"/>
        <v>0</v>
      </c>
      <c r="H67" s="21"/>
      <c r="I67" s="21"/>
      <c r="J67" s="21"/>
      <c r="K67" s="21"/>
      <c r="L67" s="21"/>
    </row>
    <row r="68" spans="1:12" ht="30.75" customHeight="1" thickBot="1" x14ac:dyDescent="0.25">
      <c r="A68" s="16">
        <v>61</v>
      </c>
      <c r="B68" s="17" t="s">
        <v>98</v>
      </c>
      <c r="C68" s="18">
        <v>2</v>
      </c>
      <c r="D68" s="19" t="s">
        <v>99</v>
      </c>
      <c r="E68" s="20"/>
      <c r="F68" s="22"/>
      <c r="G68" s="25">
        <f t="shared" si="0"/>
        <v>0</v>
      </c>
      <c r="H68" s="21"/>
      <c r="I68" s="21"/>
      <c r="J68" s="21"/>
      <c r="K68" s="21"/>
      <c r="L68" s="21"/>
    </row>
    <row r="69" spans="1:12" ht="30.75" customHeight="1" thickBot="1" x14ac:dyDescent="0.25">
      <c r="A69" s="16">
        <v>62</v>
      </c>
      <c r="B69" s="17" t="s">
        <v>100</v>
      </c>
      <c r="C69" s="18">
        <v>2</v>
      </c>
      <c r="D69" s="19" t="s">
        <v>99</v>
      </c>
      <c r="E69" s="20"/>
      <c r="F69" s="22"/>
      <c r="G69" s="25">
        <f t="shared" si="0"/>
        <v>0</v>
      </c>
      <c r="H69" s="21"/>
      <c r="I69" s="21"/>
      <c r="J69" s="21"/>
      <c r="K69" s="21"/>
      <c r="L69" s="21"/>
    </row>
    <row r="70" spans="1:12" ht="30.75" customHeight="1" thickBot="1" x14ac:dyDescent="0.25">
      <c r="A70" s="16">
        <v>63</v>
      </c>
      <c r="B70" s="17" t="s">
        <v>101</v>
      </c>
      <c r="C70" s="18">
        <v>24</v>
      </c>
      <c r="D70" s="19" t="s">
        <v>32</v>
      </c>
      <c r="E70" s="20"/>
      <c r="F70" s="22"/>
      <c r="G70" s="25">
        <f t="shared" si="0"/>
        <v>0</v>
      </c>
      <c r="H70" s="21"/>
      <c r="I70" s="21"/>
      <c r="J70" s="21"/>
      <c r="K70" s="21"/>
      <c r="L70" s="21"/>
    </row>
    <row r="71" spans="1:12" ht="30.75" customHeight="1" thickBot="1" x14ac:dyDescent="0.25">
      <c r="A71" s="16"/>
      <c r="B71" s="30" t="s">
        <v>102</v>
      </c>
      <c r="C71" s="30"/>
      <c r="D71" s="30"/>
      <c r="E71" s="30"/>
      <c r="F71" s="22"/>
      <c r="G71" s="22">
        <f>SUM(G8:G70)</f>
        <v>0</v>
      </c>
      <c r="H71" s="21"/>
      <c r="I71" s="21"/>
      <c r="J71" s="21"/>
      <c r="K71" s="21"/>
      <c r="L71" s="21"/>
    </row>
    <row r="72" spans="1:12" ht="30.95" customHeight="1" thickBot="1" x14ac:dyDescent="0.45">
      <c r="A72" s="30" t="s">
        <v>103</v>
      </c>
      <c r="B72" s="30"/>
      <c r="C72" s="30"/>
      <c r="D72" s="30"/>
      <c r="E72" s="30"/>
      <c r="F72" s="30"/>
      <c r="G72" s="28">
        <f>G71*105</f>
        <v>0</v>
      </c>
      <c r="H72" s="29"/>
      <c r="I72" s="29"/>
      <c r="J72" s="29"/>
      <c r="K72" s="29"/>
      <c r="L72" s="29"/>
    </row>
    <row r="73" spans="1:12" ht="30.75" customHeight="1" thickBot="1" x14ac:dyDescent="0.45">
      <c r="A73" s="31" t="s">
        <v>141</v>
      </c>
      <c r="B73" s="32"/>
      <c r="C73" s="32"/>
      <c r="D73" s="32"/>
      <c r="E73" s="32"/>
      <c r="F73" s="33"/>
      <c r="G73" s="28">
        <f>G72*5%</f>
        <v>0</v>
      </c>
      <c r="H73" s="29"/>
      <c r="I73" s="29"/>
      <c r="J73" s="29"/>
      <c r="K73" s="29"/>
      <c r="L73" s="29"/>
    </row>
    <row r="74" spans="1:12" ht="30.95" customHeight="1" thickBot="1" x14ac:dyDescent="0.45">
      <c r="A74" s="30" t="s">
        <v>142</v>
      </c>
      <c r="B74" s="30"/>
      <c r="C74" s="30"/>
      <c r="D74" s="30"/>
      <c r="E74" s="30"/>
      <c r="F74" s="30"/>
      <c r="G74" s="28">
        <f>(G71*105+G73)</f>
        <v>0</v>
      </c>
      <c r="H74" s="29"/>
      <c r="I74" s="29"/>
      <c r="J74" s="29"/>
      <c r="K74" s="29"/>
      <c r="L74" s="29"/>
    </row>
    <row r="75" spans="1:12" ht="57" customHeight="1" thickBot="1" x14ac:dyDescent="0.25">
      <c r="A75" s="13" t="s">
        <v>21</v>
      </c>
      <c r="B75" s="14" t="s">
        <v>3</v>
      </c>
      <c r="C75" s="15" t="s">
        <v>5</v>
      </c>
      <c r="D75" s="15" t="s">
        <v>4</v>
      </c>
      <c r="E75" s="15" t="s">
        <v>6</v>
      </c>
      <c r="F75" s="24" t="s">
        <v>7</v>
      </c>
      <c r="G75" s="24" t="s">
        <v>8</v>
      </c>
      <c r="H75" s="15" t="s">
        <v>9</v>
      </c>
      <c r="I75" s="15" t="s">
        <v>10</v>
      </c>
      <c r="J75" s="15" t="s">
        <v>22</v>
      </c>
      <c r="K75" s="15" t="s">
        <v>11</v>
      </c>
      <c r="L75" s="13" t="s">
        <v>12</v>
      </c>
    </row>
    <row r="76" spans="1:12" ht="30.75" customHeight="1" thickBot="1" x14ac:dyDescent="0.25">
      <c r="A76" s="16">
        <v>1</v>
      </c>
      <c r="B76" s="17" t="s">
        <v>109</v>
      </c>
      <c r="C76" s="18">
        <v>10</v>
      </c>
      <c r="D76" s="19" t="s">
        <v>110</v>
      </c>
      <c r="E76" s="20"/>
      <c r="F76" s="22"/>
      <c r="G76" s="26">
        <f>F76*C76</f>
        <v>0</v>
      </c>
      <c r="H76" s="21"/>
      <c r="I76" s="21"/>
      <c r="J76" s="21"/>
      <c r="K76" s="21"/>
      <c r="L76" s="21"/>
    </row>
    <row r="77" spans="1:12" ht="30.75" customHeight="1" thickBot="1" x14ac:dyDescent="0.25">
      <c r="A77" s="16">
        <v>2</v>
      </c>
      <c r="B77" s="17" t="s">
        <v>111</v>
      </c>
      <c r="C77" s="18">
        <v>12</v>
      </c>
      <c r="D77" s="19" t="s">
        <v>112</v>
      </c>
      <c r="E77" s="20"/>
      <c r="F77" s="22"/>
      <c r="G77" s="26">
        <f t="shared" ref="G77:G99" si="1">F77*C77</f>
        <v>0</v>
      </c>
      <c r="H77" s="21"/>
      <c r="I77" s="21"/>
      <c r="J77" s="21"/>
      <c r="K77" s="21"/>
      <c r="L77" s="21"/>
    </row>
    <row r="78" spans="1:12" ht="30.75" customHeight="1" thickBot="1" x14ac:dyDescent="0.25">
      <c r="A78" s="16">
        <v>3</v>
      </c>
      <c r="B78" s="17" t="s">
        <v>113</v>
      </c>
      <c r="C78" s="18">
        <v>5</v>
      </c>
      <c r="D78" s="19" t="s">
        <v>114</v>
      </c>
      <c r="E78" s="20"/>
      <c r="F78" s="22"/>
      <c r="G78" s="26">
        <f t="shared" si="1"/>
        <v>0</v>
      </c>
      <c r="H78" s="21"/>
      <c r="I78" s="21"/>
      <c r="J78" s="21"/>
      <c r="K78" s="21"/>
      <c r="L78" s="21"/>
    </row>
    <row r="79" spans="1:12" ht="30.75" customHeight="1" thickBot="1" x14ac:dyDescent="0.25">
      <c r="A79" s="16">
        <v>4</v>
      </c>
      <c r="B79" s="17" t="s">
        <v>115</v>
      </c>
      <c r="C79" s="18">
        <v>12</v>
      </c>
      <c r="D79" s="19" t="s">
        <v>112</v>
      </c>
      <c r="E79" s="20"/>
      <c r="F79" s="22"/>
      <c r="G79" s="26">
        <f t="shared" si="1"/>
        <v>0</v>
      </c>
      <c r="H79" s="21"/>
      <c r="I79" s="21"/>
      <c r="J79" s="21"/>
      <c r="K79" s="21"/>
      <c r="L79" s="21"/>
    </row>
    <row r="80" spans="1:12" ht="30.75" customHeight="1" thickBot="1" x14ac:dyDescent="0.25">
      <c r="A80" s="16">
        <v>5</v>
      </c>
      <c r="B80" s="17" t="s">
        <v>116</v>
      </c>
      <c r="C80" s="18">
        <v>20</v>
      </c>
      <c r="D80" s="19" t="s">
        <v>112</v>
      </c>
      <c r="E80" s="20"/>
      <c r="F80" s="22"/>
      <c r="G80" s="26">
        <f t="shared" si="1"/>
        <v>0</v>
      </c>
      <c r="H80" s="21"/>
      <c r="I80" s="21"/>
      <c r="J80" s="21"/>
      <c r="K80" s="21"/>
      <c r="L80" s="21"/>
    </row>
    <row r="81" spans="1:12" ht="30.75" customHeight="1" thickBot="1" x14ac:dyDescent="0.25">
      <c r="A81" s="16">
        <v>6</v>
      </c>
      <c r="B81" s="17" t="s">
        <v>117</v>
      </c>
      <c r="C81" s="18">
        <v>5</v>
      </c>
      <c r="D81" s="19" t="s">
        <v>114</v>
      </c>
      <c r="E81" s="20"/>
      <c r="F81" s="22"/>
      <c r="G81" s="26">
        <f t="shared" si="1"/>
        <v>0</v>
      </c>
      <c r="H81" s="21"/>
      <c r="I81" s="21"/>
      <c r="J81" s="21"/>
      <c r="K81" s="21"/>
      <c r="L81" s="21"/>
    </row>
    <row r="82" spans="1:12" ht="30.75" customHeight="1" thickBot="1" x14ac:dyDescent="0.25">
      <c r="A82" s="16">
        <v>7</v>
      </c>
      <c r="B82" s="17" t="s">
        <v>118</v>
      </c>
      <c r="C82" s="18">
        <v>2</v>
      </c>
      <c r="D82" s="19" t="s">
        <v>114</v>
      </c>
      <c r="E82" s="20"/>
      <c r="F82" s="22"/>
      <c r="G82" s="26">
        <f t="shared" si="1"/>
        <v>0</v>
      </c>
      <c r="H82" s="21"/>
      <c r="I82" s="21"/>
      <c r="J82" s="21"/>
      <c r="K82" s="21"/>
      <c r="L82" s="21"/>
    </row>
    <row r="83" spans="1:12" ht="30.75" customHeight="1" thickBot="1" x14ac:dyDescent="0.25">
      <c r="A83" s="16">
        <v>8</v>
      </c>
      <c r="B83" s="17" t="s">
        <v>119</v>
      </c>
      <c r="C83" s="18">
        <v>5</v>
      </c>
      <c r="D83" s="19" t="s">
        <v>112</v>
      </c>
      <c r="E83" s="20"/>
      <c r="F83" s="22"/>
      <c r="G83" s="26">
        <f t="shared" si="1"/>
        <v>0</v>
      </c>
      <c r="H83" s="21"/>
      <c r="I83" s="21"/>
      <c r="J83" s="21"/>
      <c r="K83" s="21"/>
      <c r="L83" s="21"/>
    </row>
    <row r="84" spans="1:12" ht="30.75" customHeight="1" thickBot="1" x14ac:dyDescent="0.25">
      <c r="A84" s="16">
        <v>9</v>
      </c>
      <c r="B84" s="17" t="s">
        <v>120</v>
      </c>
      <c r="C84" s="18">
        <v>2</v>
      </c>
      <c r="D84" s="19" t="s">
        <v>121</v>
      </c>
      <c r="E84" s="20"/>
      <c r="F84" s="22"/>
      <c r="G84" s="26">
        <f t="shared" si="1"/>
        <v>0</v>
      </c>
      <c r="H84" s="21"/>
      <c r="I84" s="21"/>
      <c r="J84" s="21"/>
      <c r="K84" s="21"/>
      <c r="L84" s="21"/>
    </row>
    <row r="85" spans="1:12" ht="30.75" customHeight="1" thickBot="1" x14ac:dyDescent="0.25">
      <c r="A85" s="16">
        <v>10</v>
      </c>
      <c r="B85" s="17" t="s">
        <v>122</v>
      </c>
      <c r="C85" s="18">
        <v>24</v>
      </c>
      <c r="D85" s="19" t="s">
        <v>112</v>
      </c>
      <c r="E85" s="20"/>
      <c r="F85" s="22"/>
      <c r="G85" s="26">
        <f t="shared" si="1"/>
        <v>0</v>
      </c>
      <c r="H85" s="21"/>
      <c r="I85" s="21"/>
      <c r="J85" s="21"/>
      <c r="K85" s="21"/>
      <c r="L85" s="21"/>
    </row>
    <row r="86" spans="1:12" ht="30.75" customHeight="1" thickBot="1" x14ac:dyDescent="0.25">
      <c r="A86" s="16">
        <v>11</v>
      </c>
      <c r="B86" s="17" t="s">
        <v>123</v>
      </c>
      <c r="C86" s="18">
        <v>1</v>
      </c>
      <c r="D86" s="19" t="s">
        <v>110</v>
      </c>
      <c r="E86" s="20"/>
      <c r="F86" s="22"/>
      <c r="G86" s="26">
        <f t="shared" si="1"/>
        <v>0</v>
      </c>
      <c r="H86" s="21"/>
      <c r="I86" s="21"/>
      <c r="J86" s="21"/>
      <c r="K86" s="21"/>
      <c r="L86" s="21"/>
    </row>
    <row r="87" spans="1:12" ht="30.75" customHeight="1" thickBot="1" x14ac:dyDescent="0.25">
      <c r="A87" s="16">
        <v>12</v>
      </c>
      <c r="B87" s="17" t="s">
        <v>124</v>
      </c>
      <c r="C87" s="18">
        <v>20</v>
      </c>
      <c r="D87" s="19" t="s">
        <v>112</v>
      </c>
      <c r="E87" s="20"/>
      <c r="F87" s="22"/>
      <c r="G87" s="26">
        <f t="shared" si="1"/>
        <v>0</v>
      </c>
      <c r="H87" s="21"/>
      <c r="I87" s="21"/>
      <c r="J87" s="21"/>
      <c r="K87" s="21"/>
      <c r="L87" s="21"/>
    </row>
    <row r="88" spans="1:12" ht="30.75" customHeight="1" thickBot="1" x14ac:dyDescent="0.25">
      <c r="A88" s="16">
        <v>13</v>
      </c>
      <c r="B88" s="17" t="s">
        <v>125</v>
      </c>
      <c r="C88" s="18">
        <v>5</v>
      </c>
      <c r="D88" s="19" t="s">
        <v>126</v>
      </c>
      <c r="E88" s="20"/>
      <c r="F88" s="22"/>
      <c r="G88" s="26">
        <f t="shared" si="1"/>
        <v>0</v>
      </c>
      <c r="H88" s="21"/>
      <c r="I88" s="21"/>
      <c r="J88" s="21"/>
      <c r="K88" s="21"/>
      <c r="L88" s="21"/>
    </row>
    <row r="89" spans="1:12" ht="30.75" customHeight="1" thickBot="1" x14ac:dyDescent="0.25">
      <c r="A89" s="16">
        <v>14</v>
      </c>
      <c r="B89" s="17" t="s">
        <v>127</v>
      </c>
      <c r="C89" s="18">
        <v>24</v>
      </c>
      <c r="D89" s="19" t="s">
        <v>112</v>
      </c>
      <c r="E89" s="20"/>
      <c r="F89" s="22"/>
      <c r="G89" s="26">
        <f t="shared" si="1"/>
        <v>0</v>
      </c>
      <c r="H89" s="21"/>
      <c r="I89" s="21"/>
      <c r="J89" s="21"/>
      <c r="K89" s="21"/>
      <c r="L89" s="21"/>
    </row>
    <row r="90" spans="1:12" ht="30.75" customHeight="1" thickBot="1" x14ac:dyDescent="0.25">
      <c r="A90" s="16">
        <v>15</v>
      </c>
      <c r="B90" s="17" t="s">
        <v>128</v>
      </c>
      <c r="C90" s="18">
        <v>12</v>
      </c>
      <c r="D90" s="19" t="s">
        <v>112</v>
      </c>
      <c r="E90" s="20"/>
      <c r="F90" s="22"/>
      <c r="G90" s="26">
        <f t="shared" si="1"/>
        <v>0</v>
      </c>
      <c r="H90" s="21"/>
      <c r="I90" s="21"/>
      <c r="J90" s="21"/>
      <c r="K90" s="21"/>
      <c r="L90" s="21"/>
    </row>
    <row r="91" spans="1:12" ht="30.75" customHeight="1" thickBot="1" x14ac:dyDescent="0.25">
      <c r="A91" s="16">
        <v>16</v>
      </c>
      <c r="B91" s="17" t="s">
        <v>129</v>
      </c>
      <c r="C91" s="18">
        <v>12</v>
      </c>
      <c r="D91" s="19" t="s">
        <v>112</v>
      </c>
      <c r="E91" s="20"/>
      <c r="F91" s="22"/>
      <c r="G91" s="26">
        <f t="shared" si="1"/>
        <v>0</v>
      </c>
      <c r="H91" s="21"/>
      <c r="I91" s="21"/>
      <c r="J91" s="21"/>
      <c r="K91" s="21"/>
      <c r="L91" s="21"/>
    </row>
    <row r="92" spans="1:12" ht="30.75" customHeight="1" thickBot="1" x14ac:dyDescent="0.25">
      <c r="A92" s="16">
        <v>17</v>
      </c>
      <c r="B92" s="17" t="s">
        <v>130</v>
      </c>
      <c r="C92" s="18">
        <v>2</v>
      </c>
      <c r="D92" s="19" t="s">
        <v>131</v>
      </c>
      <c r="E92" s="20"/>
      <c r="F92" s="22"/>
      <c r="G92" s="26">
        <f t="shared" si="1"/>
        <v>0</v>
      </c>
      <c r="H92" s="21"/>
      <c r="I92" s="21"/>
      <c r="J92" s="21"/>
      <c r="K92" s="21"/>
      <c r="L92" s="21"/>
    </row>
    <row r="93" spans="1:12" ht="30.75" customHeight="1" thickBot="1" x14ac:dyDescent="0.25">
      <c r="A93" s="16">
        <v>18</v>
      </c>
      <c r="B93" s="17" t="s">
        <v>132</v>
      </c>
      <c r="C93" s="18">
        <v>3</v>
      </c>
      <c r="D93" s="19" t="s">
        <v>110</v>
      </c>
      <c r="E93" s="20"/>
      <c r="F93" s="22"/>
      <c r="G93" s="26">
        <f t="shared" si="1"/>
        <v>0</v>
      </c>
      <c r="H93" s="21"/>
      <c r="I93" s="21"/>
      <c r="J93" s="21"/>
      <c r="K93" s="21"/>
      <c r="L93" s="21"/>
    </row>
    <row r="94" spans="1:12" ht="30.75" customHeight="1" thickBot="1" x14ac:dyDescent="0.25">
      <c r="A94" s="16">
        <v>19</v>
      </c>
      <c r="B94" s="17" t="s">
        <v>133</v>
      </c>
      <c r="C94" s="18">
        <v>12</v>
      </c>
      <c r="D94" s="19" t="s">
        <v>112</v>
      </c>
      <c r="E94" s="20"/>
      <c r="F94" s="22"/>
      <c r="G94" s="26">
        <f t="shared" si="1"/>
        <v>0</v>
      </c>
      <c r="H94" s="21"/>
      <c r="I94" s="21"/>
      <c r="J94" s="21"/>
      <c r="K94" s="21"/>
      <c r="L94" s="21"/>
    </row>
    <row r="95" spans="1:12" ht="30.75" customHeight="1" thickBot="1" x14ac:dyDescent="0.25">
      <c r="A95" s="16">
        <v>20</v>
      </c>
      <c r="B95" s="17" t="s">
        <v>134</v>
      </c>
      <c r="C95" s="18">
        <v>2</v>
      </c>
      <c r="D95" s="19" t="s">
        <v>131</v>
      </c>
      <c r="E95" s="20"/>
      <c r="F95" s="22"/>
      <c r="G95" s="26">
        <f t="shared" si="1"/>
        <v>0</v>
      </c>
      <c r="H95" s="21"/>
      <c r="I95" s="21"/>
      <c r="J95" s="21"/>
      <c r="K95" s="21"/>
      <c r="L95" s="21"/>
    </row>
    <row r="96" spans="1:12" ht="30.75" customHeight="1" thickBot="1" x14ac:dyDescent="0.25">
      <c r="A96" s="16">
        <v>21</v>
      </c>
      <c r="B96" s="17" t="s">
        <v>135</v>
      </c>
      <c r="C96" s="18">
        <v>3</v>
      </c>
      <c r="D96" s="19" t="s">
        <v>131</v>
      </c>
      <c r="E96" s="20"/>
      <c r="F96" s="22"/>
      <c r="G96" s="26">
        <f t="shared" si="1"/>
        <v>0</v>
      </c>
      <c r="H96" s="21"/>
      <c r="I96" s="21"/>
      <c r="J96" s="21"/>
      <c r="K96" s="21"/>
      <c r="L96" s="21"/>
    </row>
    <row r="97" spans="1:12" ht="30.75" customHeight="1" thickBot="1" x14ac:dyDescent="0.25">
      <c r="A97" s="16">
        <v>22</v>
      </c>
      <c r="B97" s="17" t="s">
        <v>136</v>
      </c>
      <c r="C97" s="18">
        <v>40</v>
      </c>
      <c r="D97" s="19" t="s">
        <v>112</v>
      </c>
      <c r="E97" s="20"/>
      <c r="F97" s="22"/>
      <c r="G97" s="26">
        <f t="shared" si="1"/>
        <v>0</v>
      </c>
      <c r="H97" s="21"/>
      <c r="I97" s="21"/>
      <c r="J97" s="21"/>
      <c r="K97" s="21"/>
      <c r="L97" s="21"/>
    </row>
    <row r="98" spans="1:12" ht="30.75" customHeight="1" thickBot="1" x14ac:dyDescent="0.25">
      <c r="A98" s="16">
        <v>23</v>
      </c>
      <c r="B98" s="17" t="s">
        <v>137</v>
      </c>
      <c r="C98" s="18">
        <v>3</v>
      </c>
      <c r="D98" s="19" t="s">
        <v>138</v>
      </c>
      <c r="E98" s="20"/>
      <c r="F98" s="22"/>
      <c r="G98" s="26">
        <f t="shared" si="1"/>
        <v>0</v>
      </c>
      <c r="H98" s="21"/>
      <c r="I98" s="21"/>
      <c r="J98" s="21"/>
      <c r="K98" s="21"/>
      <c r="L98" s="21"/>
    </row>
    <row r="99" spans="1:12" ht="30.75" customHeight="1" thickBot="1" x14ac:dyDescent="0.25">
      <c r="A99" s="16">
        <v>24</v>
      </c>
      <c r="B99" s="17" t="s">
        <v>139</v>
      </c>
      <c r="C99" s="18">
        <v>1</v>
      </c>
      <c r="D99" s="19" t="s">
        <v>112</v>
      </c>
      <c r="E99" s="20"/>
      <c r="F99" s="22"/>
      <c r="G99" s="26">
        <f t="shared" si="1"/>
        <v>0</v>
      </c>
      <c r="H99" s="21"/>
      <c r="I99" s="21"/>
      <c r="J99" s="21"/>
      <c r="K99" s="21"/>
      <c r="L99" s="21"/>
    </row>
    <row r="100" spans="1:12" ht="30.75" customHeight="1" thickBot="1" x14ac:dyDescent="0.25">
      <c r="A100" s="16"/>
      <c r="B100" s="30" t="s">
        <v>102</v>
      </c>
      <c r="C100" s="30"/>
      <c r="D100" s="30"/>
      <c r="E100" s="30"/>
      <c r="F100" s="22"/>
      <c r="G100" s="22">
        <f>SUM(G76:G99)</f>
        <v>0</v>
      </c>
      <c r="H100" s="21"/>
      <c r="I100" s="21"/>
      <c r="J100" s="21"/>
      <c r="K100" s="21"/>
      <c r="L100" s="21"/>
    </row>
    <row r="101" spans="1:12" ht="30.95" customHeight="1" thickBot="1" x14ac:dyDescent="0.45">
      <c r="A101" s="30" t="s">
        <v>140</v>
      </c>
      <c r="B101" s="30"/>
      <c r="C101" s="30"/>
      <c r="D101" s="30"/>
      <c r="E101" s="30"/>
      <c r="F101" s="30"/>
      <c r="G101" s="28">
        <f>G100*105</f>
        <v>0</v>
      </c>
      <c r="H101" s="29"/>
      <c r="I101" s="29"/>
      <c r="J101" s="29"/>
      <c r="K101" s="29"/>
      <c r="L101" s="29"/>
    </row>
    <row r="102" spans="1:12" ht="30.75" customHeight="1" thickBot="1" x14ac:dyDescent="0.45">
      <c r="A102" s="31" t="s">
        <v>141</v>
      </c>
      <c r="B102" s="32"/>
      <c r="C102" s="32"/>
      <c r="D102" s="32"/>
      <c r="E102" s="32"/>
      <c r="F102" s="33"/>
      <c r="G102" s="28">
        <f>G101*5%</f>
        <v>0</v>
      </c>
      <c r="H102" s="29"/>
      <c r="I102" s="29"/>
      <c r="J102" s="29"/>
      <c r="K102" s="29"/>
      <c r="L102" s="29"/>
    </row>
    <row r="103" spans="1:12" ht="30.95" customHeight="1" thickBot="1" x14ac:dyDescent="0.45">
      <c r="A103" s="30" t="s">
        <v>143</v>
      </c>
      <c r="B103" s="30"/>
      <c r="C103" s="30"/>
      <c r="D103" s="30"/>
      <c r="E103" s="30"/>
      <c r="F103" s="30"/>
      <c r="G103" s="28">
        <f>(G100*105+G102)</f>
        <v>0</v>
      </c>
      <c r="H103" s="29"/>
      <c r="I103" s="29"/>
      <c r="J103" s="29"/>
      <c r="K103" s="29"/>
      <c r="L103" s="29"/>
    </row>
    <row r="104" spans="1:12" ht="30.95" customHeight="1" thickBot="1" x14ac:dyDescent="0.45">
      <c r="A104" s="41" t="s">
        <v>144</v>
      </c>
      <c r="B104" s="41"/>
      <c r="C104" s="41"/>
      <c r="D104" s="41"/>
      <c r="E104" s="41"/>
      <c r="F104" s="41"/>
      <c r="G104" s="28">
        <f>G103+G74</f>
        <v>0</v>
      </c>
      <c r="H104" s="29"/>
      <c r="I104" s="29"/>
      <c r="J104" s="29"/>
      <c r="K104" s="29"/>
      <c r="L104" s="29"/>
    </row>
    <row r="105" spans="1:12" x14ac:dyDescent="0.2">
      <c r="A105" s="47" t="s">
        <v>14</v>
      </c>
      <c r="B105" s="47"/>
      <c r="C105" s="7"/>
    </row>
    <row r="106" spans="1:12" x14ac:dyDescent="0.2">
      <c r="A106" s="47"/>
      <c r="B106" s="47"/>
      <c r="C106" s="7"/>
    </row>
    <row r="107" spans="1:12" ht="30" customHeight="1" x14ac:dyDescent="0.2">
      <c r="A107" s="7">
        <v>1</v>
      </c>
      <c r="B107" s="46" t="s">
        <v>13</v>
      </c>
      <c r="C107" s="46"/>
      <c r="D107" s="46"/>
      <c r="E107" s="46"/>
    </row>
    <row r="108" spans="1:12" x14ac:dyDescent="0.25">
      <c r="A108" s="7">
        <v>2</v>
      </c>
      <c r="B108" s="46" t="s">
        <v>15</v>
      </c>
      <c r="C108" s="46"/>
      <c r="D108" s="46"/>
      <c r="E108" s="46"/>
      <c r="F108" s="48" t="s">
        <v>20</v>
      </c>
      <c r="G108" s="48"/>
      <c r="H108" s="48"/>
      <c r="I108" s="48"/>
      <c r="J108" s="5"/>
      <c r="K108" s="5"/>
    </row>
    <row r="109" spans="1:12" x14ac:dyDescent="0.2">
      <c r="A109" s="7">
        <v>3</v>
      </c>
      <c r="B109" s="46" t="s">
        <v>28</v>
      </c>
      <c r="C109" s="46"/>
      <c r="D109" s="46"/>
      <c r="E109" s="46"/>
      <c r="F109" s="43"/>
      <c r="G109" s="43"/>
      <c r="H109" s="43"/>
      <c r="I109" s="43"/>
      <c r="J109" s="6"/>
      <c r="K109" s="6"/>
    </row>
    <row r="110" spans="1:12" ht="15" customHeight="1" x14ac:dyDescent="0.2">
      <c r="A110" s="7">
        <v>4</v>
      </c>
      <c r="B110" s="46" t="s">
        <v>16</v>
      </c>
      <c r="C110" s="46"/>
      <c r="D110" s="46"/>
      <c r="E110" s="46"/>
      <c r="F110" s="43"/>
      <c r="G110" s="43"/>
      <c r="H110" s="43"/>
      <c r="I110" s="43"/>
      <c r="J110" s="6"/>
      <c r="K110" s="6"/>
    </row>
    <row r="111" spans="1:12" ht="15" customHeight="1" x14ac:dyDescent="0.2">
      <c r="A111" s="7">
        <v>5</v>
      </c>
      <c r="B111" s="46" t="s">
        <v>17</v>
      </c>
      <c r="C111" s="46"/>
      <c r="D111" s="46"/>
      <c r="E111" s="46"/>
      <c r="F111" s="43"/>
      <c r="G111" s="43"/>
      <c r="H111" s="43"/>
      <c r="I111" s="43"/>
      <c r="J111" s="6"/>
      <c r="K111" s="6"/>
    </row>
    <row r="112" spans="1:12" x14ac:dyDescent="0.2">
      <c r="A112" s="7">
        <v>6</v>
      </c>
      <c r="B112" s="8" t="s">
        <v>23</v>
      </c>
      <c r="C112" s="45" t="s">
        <v>29</v>
      </c>
      <c r="D112" s="45"/>
      <c r="E112" s="45"/>
      <c r="F112" s="43"/>
      <c r="G112" s="43"/>
      <c r="H112" s="43"/>
      <c r="I112" s="43"/>
      <c r="J112" s="6"/>
      <c r="K112" s="6"/>
    </row>
    <row r="113" spans="1:11" ht="27.75" customHeight="1" x14ac:dyDescent="0.2">
      <c r="A113" s="44" t="s">
        <v>18</v>
      </c>
      <c r="B113" s="44"/>
      <c r="C113" s="44"/>
      <c r="D113" s="44"/>
      <c r="E113" s="44"/>
      <c r="F113" s="43"/>
      <c r="G113" s="43"/>
      <c r="H113" s="43"/>
      <c r="I113" s="43"/>
      <c r="J113" s="6"/>
      <c r="K113" s="6"/>
    </row>
    <row r="114" spans="1:11" ht="14.25" x14ac:dyDescent="0.2">
      <c r="A114" s="4"/>
      <c r="B114" s="42" t="s">
        <v>30</v>
      </c>
      <c r="C114" s="42"/>
      <c r="D114" s="12"/>
      <c r="E114" s="4"/>
      <c r="F114" s="43"/>
      <c r="G114" s="43"/>
      <c r="H114" s="43"/>
      <c r="I114" s="43"/>
      <c r="J114" s="6"/>
      <c r="K114" s="6"/>
    </row>
    <row r="115" spans="1:11" ht="18.95" customHeight="1" x14ac:dyDescent="0.2">
      <c r="B115" s="8" t="s">
        <v>19</v>
      </c>
    </row>
  </sheetData>
  <mergeCells count="35">
    <mergeCell ref="A104:F104"/>
    <mergeCell ref="G104:L104"/>
    <mergeCell ref="B114:C114"/>
    <mergeCell ref="F109:I114"/>
    <mergeCell ref="A113:E113"/>
    <mergeCell ref="C112:E112"/>
    <mergeCell ref="B111:E111"/>
    <mergeCell ref="B109:E109"/>
    <mergeCell ref="B110:E110"/>
    <mergeCell ref="A105:B106"/>
    <mergeCell ref="F108:I108"/>
    <mergeCell ref="B107:E107"/>
    <mergeCell ref="B108:E108"/>
    <mergeCell ref="A1:B1"/>
    <mergeCell ref="C1:H1"/>
    <mergeCell ref="I4:L5"/>
    <mergeCell ref="A2:B2"/>
    <mergeCell ref="A3:B3"/>
    <mergeCell ref="A4:B4"/>
    <mergeCell ref="A5:G6"/>
    <mergeCell ref="C2:I2"/>
    <mergeCell ref="G102:L102"/>
    <mergeCell ref="A103:F103"/>
    <mergeCell ref="G103:L103"/>
    <mergeCell ref="B71:E71"/>
    <mergeCell ref="A74:F74"/>
    <mergeCell ref="G74:L74"/>
    <mergeCell ref="A72:F72"/>
    <mergeCell ref="G72:L72"/>
    <mergeCell ref="G73:L73"/>
    <mergeCell ref="A73:F73"/>
    <mergeCell ref="B100:E100"/>
    <mergeCell ref="A101:F101"/>
    <mergeCell ref="G101:L101"/>
    <mergeCell ref="A102:F102"/>
  </mergeCells>
  <hyperlinks>
    <hyperlink ref="B52" r:id="rId1" display="https://www.amazon.ae/Vimto-Fruit-Cordial-Syrup-Bottle/dp/B0081KWW9I"/>
  </hyperlinks>
  <pageMargins left="0.70866141732283472" right="0.70866141732283472" top="0.74803149606299213" bottom="0.74803149606299213" header="0.31496062992125984" footer="0.31496062992125984"/>
  <pageSetup paperSize="9" scale="68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2025-10-20T05:13:11Z</dcterms:modified>
</cp:coreProperties>
</file>