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C:\AHMED KHALIF 2024\General Folder 2025\NIRAS\Irrigation\"/>
    </mc:Choice>
  </mc:AlternateContent>
  <xr:revisionPtr revIDLastSave="0" documentId="13_ncr:1_{63EA84DA-3705-4F5A-9690-38B50978532E}" xr6:coauthVersionLast="47" xr6:coauthVersionMax="47" xr10:uidLastSave="{00000000-0000-0000-0000-000000000000}"/>
  <bookViews>
    <workbookView xWindow="-110" yWindow="-110" windowWidth="19420" windowHeight="10420" xr2:uid="{00000000-000D-0000-FFFF-FFFF00000000}"/>
  </bookViews>
  <sheets>
    <sheet name="Cost Summary" sheetId="4" r:id="rId1"/>
    <sheet name="Bill 1- Preliminary and General" sheetId="5" r:id="rId2"/>
    <sheet name="Bill 2-Solar+Pump" sheetId="1" r:id="rId3"/>
    <sheet name="Bill 3 - Reservoir (Water_pan)" sheetId="7" r:id="rId4"/>
    <sheet name="Bill 4-Pipelines" sheetId="3"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______________________cyt1">[1]Rates!$E$268</definedName>
    <definedName name="_______________________hnt15">[1]Rates!$E$117</definedName>
    <definedName name="_______________________hnt20">[1]Rates!$E$118</definedName>
    <definedName name="_______________________hnt25">[1]Rates!$E$119</definedName>
    <definedName name="______________________cyt1">[1]Rates!$E$268</definedName>
    <definedName name="______________________hnt15">[1]Rates!$E$117</definedName>
    <definedName name="______________________hnt20">[1]Rates!$E$118</definedName>
    <definedName name="______________________hnt25">[1]Rates!$E$119</definedName>
    <definedName name="_____________________cyt1">[1]Rates!$E$268</definedName>
    <definedName name="_____________________hnt15">[1]Rates!$E$117</definedName>
    <definedName name="_____________________hnt16">[2]Rates!$E$117</definedName>
    <definedName name="_____________________hnt20">[1]Rates!$E$118</definedName>
    <definedName name="_____________________hnt21">[2]Rates!$E$118</definedName>
    <definedName name="_____________________hnt25">[1]Rates!$E$119</definedName>
    <definedName name="_____________________hnt40">[2]Rates!$E$119</definedName>
    <definedName name="____________________cyt1">[1]Rates!$E$268</definedName>
    <definedName name="____________________hnt15">[1]Rates!$E$117</definedName>
    <definedName name="____________________hnt16">[2]Rates!$E$117</definedName>
    <definedName name="____________________hnt20">[1]Rates!$E$118</definedName>
    <definedName name="____________________hnt21">[2]Rates!$E$118</definedName>
    <definedName name="____________________hnt25">[1]Rates!$E$119</definedName>
    <definedName name="____________________hnt40">[2]Rates!$E$119</definedName>
    <definedName name="___________________cyt1">[3]Rates!$E$268</definedName>
    <definedName name="___________________hnt15">[3]Rates!$E$117</definedName>
    <definedName name="___________________hnt16">[2]Rates!$E$117</definedName>
    <definedName name="___________________hnt20">[3]Rates!$E$118</definedName>
    <definedName name="___________________hnt21">[2]Rates!$E$118</definedName>
    <definedName name="___________________hnt25">[3]Rates!$E$119</definedName>
    <definedName name="___________________hnt40">[2]Rates!$E$119</definedName>
    <definedName name="__________________cyt1">[1]Rates!$E$268</definedName>
    <definedName name="__________________hnt15">[1]Rates!$E$117</definedName>
    <definedName name="__________________hnt16">[2]Rates!$E$117</definedName>
    <definedName name="__________________hnt20">[1]Rates!$E$118</definedName>
    <definedName name="__________________hnt21">[2]Rates!$E$118</definedName>
    <definedName name="__________________hnt25">[1]Rates!$E$119</definedName>
    <definedName name="__________________hnt40">[2]Rates!$E$119</definedName>
    <definedName name="_________________cyt1">[1]Rates!$E$268</definedName>
    <definedName name="_________________hnt15">[1]Rates!$E$117</definedName>
    <definedName name="_________________hnt16">[2]Rates!$E$117</definedName>
    <definedName name="_________________hnt20">[1]Rates!$E$118</definedName>
    <definedName name="_________________hnt21">[2]Rates!$E$118</definedName>
    <definedName name="_________________hnt25">[1]Rates!$E$119</definedName>
    <definedName name="_________________hnt40">[2]Rates!$E$119</definedName>
    <definedName name="________________cyt1">[4]Rates!$E$268</definedName>
    <definedName name="________________hnt15">[4]Rates!$E$117</definedName>
    <definedName name="________________hnt16">[2]Rates!$E$117</definedName>
    <definedName name="________________hnt20">[4]Rates!$E$118</definedName>
    <definedName name="________________hnt21">[2]Rates!$E$118</definedName>
    <definedName name="________________hnt25">[4]Rates!$E$119</definedName>
    <definedName name="________________hnt40">[2]Rates!$E$119</definedName>
    <definedName name="_______________cyt1">[1]Rates!$E$268</definedName>
    <definedName name="_______________hnt15">[1]Rates!$E$117</definedName>
    <definedName name="_______________hnt16">[2]Rates!$E$117</definedName>
    <definedName name="_______________hnt20">[1]Rates!$E$118</definedName>
    <definedName name="_______________hnt21">[2]Rates!$E$118</definedName>
    <definedName name="_______________hnt25">[1]Rates!$E$119</definedName>
    <definedName name="_______________hnt40">[2]Rates!$E$119</definedName>
    <definedName name="______________cyt1">[1]Rates!$E$268</definedName>
    <definedName name="______________hnt15">[1]Rates!$E$117</definedName>
    <definedName name="______________hnt16">[2]Rates!$E$117</definedName>
    <definedName name="______________hnt20">[1]Rates!$E$118</definedName>
    <definedName name="______________hnt21">[2]Rates!$E$118</definedName>
    <definedName name="______________hnt25">[1]Rates!$E$119</definedName>
    <definedName name="______________hnt40">[2]Rates!$E$119</definedName>
    <definedName name="_____________cyt1">[1]Rates!$E$268</definedName>
    <definedName name="_____________hnt15">[1]Rates!$E$117</definedName>
    <definedName name="_____________hnt16">[2]Rates!$E$117</definedName>
    <definedName name="_____________hnt20">[1]Rates!$E$118</definedName>
    <definedName name="_____________hnt21">[2]Rates!$E$118</definedName>
    <definedName name="_____________hnt25">[1]Rates!$E$119</definedName>
    <definedName name="_____________hnt40">[2]Rates!$E$119</definedName>
    <definedName name="____________cyt1">[1]Rates!$E$268</definedName>
    <definedName name="____________hnt15">[1]Rates!$E$117</definedName>
    <definedName name="____________hnt16">[2]Rates!$E$117</definedName>
    <definedName name="____________hnt20">[1]Rates!$E$118</definedName>
    <definedName name="____________hnt21">[2]Rates!$E$118</definedName>
    <definedName name="____________hnt25">[1]Rates!$E$119</definedName>
    <definedName name="____________hnt40">[2]Rates!$E$119</definedName>
    <definedName name="___________cyt1">[1]Rates!$E$268</definedName>
    <definedName name="___________hnt15">[1]Rates!$E$117</definedName>
    <definedName name="___________hnt16">[2]Rates!$E$117</definedName>
    <definedName name="___________hnt20">[1]Rates!$E$118</definedName>
    <definedName name="___________hnt21">[2]Rates!$E$118</definedName>
    <definedName name="___________hnt25">[1]Rates!$E$119</definedName>
    <definedName name="___________hnt40">[2]Rates!$E$119</definedName>
    <definedName name="__________cyt1">[1]Rates!$E$268</definedName>
    <definedName name="__________hnt15">[1]Rates!$E$117</definedName>
    <definedName name="__________hnt16">[2]Rates!$E$117</definedName>
    <definedName name="__________hnt20">[1]Rates!$E$118</definedName>
    <definedName name="__________hnt21">[2]Rates!$E$118</definedName>
    <definedName name="__________hnt25">[1]Rates!$E$119</definedName>
    <definedName name="__________hnt40">[2]Rates!$E$119</definedName>
    <definedName name="_________cyt1">[1]Rates!$E$268</definedName>
    <definedName name="_________hnt15">[1]Rates!$E$117</definedName>
    <definedName name="_________hnt16">[2]Rates!$E$117</definedName>
    <definedName name="_________hnt20">[1]Rates!$E$118</definedName>
    <definedName name="_________hnt21">[2]Rates!$E$118</definedName>
    <definedName name="_________hnt25">[1]Rates!$E$119</definedName>
    <definedName name="_________hnt40">[2]Rates!$E$119</definedName>
    <definedName name="________cyt1">[1]Rates!$E$268</definedName>
    <definedName name="________hnt15">[1]Rates!$E$117</definedName>
    <definedName name="________hnt16">[2]Rates!$E$117</definedName>
    <definedName name="________hnt20">[1]Rates!$E$118</definedName>
    <definedName name="________hnt21">[2]Rates!$E$118</definedName>
    <definedName name="________hnt25">[1]Rates!$E$119</definedName>
    <definedName name="________hnt40">[2]Rates!$E$119</definedName>
    <definedName name="_______cyt1">[1]Rates!$E$268</definedName>
    <definedName name="_______hnt15">[1]Rates!$E$117</definedName>
    <definedName name="_______hnt16">[2]Rates!$E$117</definedName>
    <definedName name="_______hnt20">[1]Rates!$E$118</definedName>
    <definedName name="_______hnt21">[2]Rates!$E$118</definedName>
    <definedName name="_______hnt25">[1]Rates!$E$119</definedName>
    <definedName name="_______hnt40">[2]Rates!$E$119</definedName>
    <definedName name="______cyt1">[1]Rates!$E$268</definedName>
    <definedName name="______hnt15">[1]Rates!$E$117</definedName>
    <definedName name="______hnt16">[2]Rates!$E$117</definedName>
    <definedName name="______hnt20">[1]Rates!$E$118</definedName>
    <definedName name="______hnt21">[2]Rates!$E$118</definedName>
    <definedName name="______hnt25">[1]Rates!$E$119</definedName>
    <definedName name="______hnt40">[2]Rates!$E$119</definedName>
    <definedName name="_____cyt1">[1]Rates!$E$268</definedName>
    <definedName name="_____hnt15">[1]Rates!$E$117</definedName>
    <definedName name="_____hnt16">[2]Rates!$E$117</definedName>
    <definedName name="_____hnt20">[1]Rates!$E$118</definedName>
    <definedName name="_____hnt21">[2]Rates!$E$118</definedName>
    <definedName name="_____hnt25">[1]Rates!$E$119</definedName>
    <definedName name="_____hnt40">[2]Rates!$E$119</definedName>
    <definedName name="____cyt1">[1]Rates!$E$268</definedName>
    <definedName name="____hnt15">[1]Rates!$E$117</definedName>
    <definedName name="____hnt16">[2]Rates!$E$117</definedName>
    <definedName name="____hnt20">[1]Rates!$E$118</definedName>
    <definedName name="____hnt21">[2]Rates!$E$118</definedName>
    <definedName name="____hnt25">[1]Rates!$E$119</definedName>
    <definedName name="____hnt40">[2]Rates!$E$119</definedName>
    <definedName name="___bng200">[5]Rates!$E$282</definedName>
    <definedName name="___bng250">[5]Rates!$E$283</definedName>
    <definedName name="___cyt1">[1]Rates!$E$268</definedName>
    <definedName name="___hnt15">[1]Rates!$E$117</definedName>
    <definedName name="___hnt16">[2]Rates!$E$117</definedName>
    <definedName name="___hnt20">[1]Rates!$E$118</definedName>
    <definedName name="___hnt21">[2]Rates!$E$118</definedName>
    <definedName name="___hnt25">[1]Rates!$E$119</definedName>
    <definedName name="___hnt30">[2]Rates!$E$117</definedName>
    <definedName name="___hnt40">[2]Rates!$E$119</definedName>
    <definedName name="___PV3">[6]Rates!$E$123</definedName>
    <definedName name="__bng200">[5]Rates!$E$282</definedName>
    <definedName name="__bng250">[5]Rates!$E$283</definedName>
    <definedName name="__cyt1">[1]Rates!$E$268</definedName>
    <definedName name="__hnt15">[1]Rates!$E$117</definedName>
    <definedName name="__hnt16">[2]Rates!$E$117</definedName>
    <definedName name="__hnt20">[1]Rates!$E$118</definedName>
    <definedName name="__hnt21">[2]Rates!$E$118</definedName>
    <definedName name="__hnt25">[1]Rates!$E$119</definedName>
    <definedName name="__hnt30">[2]Rates!$E$117</definedName>
    <definedName name="__hnt40">[2]Rates!$E$119</definedName>
    <definedName name="__PV3">[6]Rates!$E$123</definedName>
    <definedName name="_bbo160">[6]Rates!$E$27</definedName>
    <definedName name="_bbo200">[6]Rates!$E$28</definedName>
    <definedName name="_bgh160">[6]Rates!$E$25</definedName>
    <definedName name="_bng100">[6]Rates!$E$288</definedName>
    <definedName name="_bng150">[6]Rates!$E$289</definedName>
    <definedName name="_bng200">[5]Rates!$E$282</definedName>
    <definedName name="_bng250">[5]Rates!$E$283</definedName>
    <definedName name="_cyt1">[2]Rates!$E$268</definedName>
    <definedName name="_dwm15">[6]Rates!$E$241</definedName>
    <definedName name="_dwm25">[6]Rates!$E$242</definedName>
    <definedName name="_dwm50">[6]Rates!$E$243</definedName>
    <definedName name="_fgv100">[6]Rates!$E$208</definedName>
    <definedName name="_fuf3">[6]Rates!$E$138</definedName>
    <definedName name="_gms100">[6]Rates!$E$41</definedName>
    <definedName name="_gms15">[6]Rates!$E$37</definedName>
    <definedName name="_gms25">[6]Rates!$E$38</definedName>
    <definedName name="_gms40">[6]Rates!$E$39</definedName>
    <definedName name="_hnt15">[2]Rates!$E$117</definedName>
    <definedName name="_hnt16">[2]Rates!$E$117</definedName>
    <definedName name="_hnt20">[2]Rates!$E$118</definedName>
    <definedName name="_hnt21">[2]Rates!$E$118</definedName>
    <definedName name="_hnt25">[2]Rates!$E$119</definedName>
    <definedName name="_hnt30">[2]Rates!$E$117</definedName>
    <definedName name="_hnt40">[2]Rates!$E$119</definedName>
    <definedName name="_Order1" hidden="1">0</definedName>
    <definedName name="_Order2" hidden="1">0</definedName>
    <definedName name="_pcp200">[6]Rates!$E$51</definedName>
    <definedName name="_PV3">[6]Rates!$E$123</definedName>
    <definedName name="_pwm15">[6]Rates!$E$244</definedName>
    <definedName name="_pwm25">[6]Rates!$E$245</definedName>
    <definedName name="_pwm50">[6]Rates!$E$246</definedName>
    <definedName name="_sav25">[7]Rates!$E$220</definedName>
    <definedName name="_tgv100">[6]Rates!$E$220</definedName>
    <definedName name="_tgv25">[6]Rates!$E$218</definedName>
    <definedName name="_tgv40">[6]Rates!$E$219</definedName>
    <definedName name="_wmc1">[6]Rates!$E$189</definedName>
    <definedName name="A8_1">#REF!</definedName>
    <definedName name="abv">[8]Rates!$E$117</definedName>
    <definedName name="add">[6]Rates!$J$6</definedName>
    <definedName name="Area">[9]Daily!$F$4</definedName>
    <definedName name="avvm">[8]Rates!$E$118</definedName>
    <definedName name="bzp">[7]Rates!$E$312</definedName>
    <definedName name="Canal">'[10] Canal Design Sheet'!#REF!</definedName>
    <definedName name="Canal_Material">'[11] Canal Design Sheet'!$B$132:$B$133</definedName>
    <definedName name="CanalMaterial">[10]Curverture!#REF!</definedName>
    <definedName name="CANALS">'[11]Irrigation Canals Details'!$C$9:$C$19</definedName>
    <definedName name="ccc">[2]Rates!$E$117</definedName>
    <definedName name="cmass">[2]Rates!$E$123</definedName>
    <definedName name="cock15">[6]Rates!$E$202</definedName>
    <definedName name="cock25">[6]Rates!$E$203</definedName>
    <definedName name="cock50">[6]Rates!$E$204</definedName>
    <definedName name="cpier">[2]Rates!$E$126</definedName>
    <definedName name="cslab">[6]Rates!$E$124</definedName>
    <definedName name="curve">[2]Rates!$E$127</definedName>
    <definedName name="cytz1">[6]Rates!$E$273</definedName>
    <definedName name="_xlnm.Database">#REF!</definedName>
    <definedName name="depth">[12]Graphs!$B$6:$IV$7</definedName>
    <definedName name="DF_1">[9]Daily!$I$2</definedName>
    <definedName name="DF_2">[9]Daily!$J$2</definedName>
    <definedName name="DF_3">[9]Daily!$K$2</definedName>
    <definedName name="DF_4">[9]Daily!$L$2</definedName>
    <definedName name="DF_5">[9]Daily!$M$2</definedName>
    <definedName name="djfx">[13]djfx!$A:$IV</definedName>
    <definedName name="ed">#REF!</definedName>
    <definedName name="f">[8]Rates!$E$117</definedName>
    <definedName name="f150d20">[6]Rates!$E$67</definedName>
    <definedName name="F8521043">'[14]New Rates LA'!#REF!</definedName>
    <definedName name="fczt">[6]Rates!$E$264</definedName>
    <definedName name="fine1">[2]Rates!$E$137</definedName>
    <definedName name="fine2">[6]Rates!$E$135</definedName>
    <definedName name="fine3">[2]Rates!$E$139</definedName>
    <definedName name="fine4">[6]Rates!$E$137</definedName>
    <definedName name="fire">[6]Rates!$E$317</definedName>
    <definedName name="Formula">#REF!</definedName>
    <definedName name="ggg">[2]Rates!$E$119</definedName>
    <definedName name="gjin">[2]Rates!$E$143</definedName>
    <definedName name="gjina">[2]Rates!$E$143</definedName>
    <definedName name="gmsp15">[6]Rates!$E$43</definedName>
    <definedName name="gmsp25">[6]Rates!$E$44</definedName>
    <definedName name="gmsp50">[6]Rates!$E$45</definedName>
    <definedName name="gq">[13]基础数据!$C$59</definedName>
    <definedName name="hl">[15]基础数据!$C$6</definedName>
    <definedName name="hnt">[8]Rates!$E$118</definedName>
    <definedName name="hxs">[2]Rates!$L$12</definedName>
    <definedName name="hxsa">[2]Rates!$L$12</definedName>
    <definedName name="IRRIGATION_CANAL">'[10]Irrigation Canals Details'!#REF!</definedName>
    <definedName name="jhpd">[6]Rates!$E$269</definedName>
    <definedName name="JJF">'[15]4标价组成表'!$C$43</definedName>
    <definedName name="job.no" hidden="1">[16]Database!$C$6:$C$26</definedName>
    <definedName name="kmn">[8]Rates!$E$119</definedName>
    <definedName name="l">#REF!</definedName>
    <definedName name="LEF_1">[9]Daily!$I$4</definedName>
    <definedName name="LEF_2">[9]Daily!$J$4</definedName>
    <definedName name="LEF_3">[9]Daily!$K$4</definedName>
    <definedName name="LEF_4">[9]Daily!$L$4</definedName>
    <definedName name="LEF_5">[9]Daily!$M$4</definedName>
    <definedName name="LinkRef">#REF!</definedName>
    <definedName name="LRF_1">[9]Daily!$I$3</definedName>
    <definedName name="LRF_2">[9]Daily!$J$3</definedName>
    <definedName name="LRF_3">[9]Daily!$K$3</definedName>
    <definedName name="LRF_4">[9]Daily!$L$3</definedName>
    <definedName name="LRF_5">[9]Daily!$M$3</definedName>
    <definedName name="male">#REF!</definedName>
    <definedName name="Material">[10]Curverture!#REF!</definedName>
    <definedName name="mesh142">[2]Rates!$E$144</definedName>
    <definedName name="mesh150">[2]Rates!$E$144</definedName>
    <definedName name="mkhl">[6]Rates!$J$1</definedName>
    <definedName name="mlhl">[13]基础数据!$C$6</definedName>
    <definedName name="mn">#REF!,#REF!,#REF!,#REF!,#REF!,#REF!,#REF!,#REF!,#REF!</definedName>
    <definedName name="mnb">#REF!,#REF!,#REF!,#REF!,#REF!,#REF!,#REF!,#REF!,#REF!</definedName>
    <definedName name="Monthly_Average">#REF!</definedName>
    <definedName name="newdatabase">#REF!</definedName>
    <definedName name="nmm">[8]Rates!$E$118</definedName>
    <definedName name="oko">[6]Rates!$J$11</definedName>
    <definedName name="pcp">[6]Rates!$E$259</definedName>
    <definedName name="prepared.by" hidden="1">[16]Database!$D$6:$D$26</definedName>
    <definedName name="_xlnm.Print_Area" localSheetId="2">'Bill 2-Solar+Pump'!$A$4:$F$20</definedName>
    <definedName name="_xlnm.Print_Area" localSheetId="3">'Bill 3 - Reservoir (Water_pan)'!$A$4:$F$29</definedName>
    <definedName name="_xlnm.Print_Titles" localSheetId="2">'Bill 2-Solar+Pump'!$4:$4</definedName>
    <definedName name="_xlnm.Print_Titles" localSheetId="4">'Bill 4-Pipelines'!$4:$5</definedName>
    <definedName name="PV">[6]Rates!$E$126</definedName>
    <definedName name="range" hidden="1">[16]SCHEDULE!$AJ$10:$AJ$32</definedName>
    <definedName name="rgqb">[2]Rates!$E$253</definedName>
    <definedName name="rgqb1">[2]Rates!$E$253</definedName>
    <definedName name="rgwc">[2]Rates!$E$256</definedName>
    <definedName name="rgwcc">[2]Rates!$E$256</definedName>
    <definedName name="rgwt">[6]Rates!$E$261</definedName>
    <definedName name="rocka">[6]Rates!$E$112</definedName>
    <definedName name="rockb">[6]Rates!$E$113</definedName>
    <definedName name="rockc">[6]Rates!$E$114</definedName>
    <definedName name="rough">[6]Rates!$E$133</definedName>
    <definedName name="schedule.nos" hidden="1">'[16]schedule nos'!$A$1:$A$99</definedName>
    <definedName name="Shapes">#REF!</definedName>
    <definedName name="site.ref" hidden="1">[16]Database!$B$6:$B$26</definedName>
    <definedName name="sluv100">[6]Rates!$E$233</definedName>
    <definedName name="sluv150">[6]Rates!$E$234</definedName>
    <definedName name="ss">[2]Rates!$E$117</definedName>
    <definedName name="StartLevel">[17]Daily!$F$3</definedName>
    <definedName name="tgms">[6]Rates!$E$107</definedName>
    <definedName name="trans">[6]Rates!$E$121</definedName>
    <definedName name="tree1">[6]Rates!$E$5</definedName>
    <definedName name="tree2">[6]Rates!$E$6</definedName>
    <definedName name="tree3">[6]Rates!$E$7</definedName>
    <definedName name="txfl">[13]摊销费!$F$94</definedName>
    <definedName name="tzxs">[6]Rates!$J$8</definedName>
    <definedName name="v12c15">[6]Rates!$E$176</definedName>
    <definedName name="Validation">#REF!</definedName>
    <definedName name="we">#REF!</definedName>
    <definedName name="wee">#REF!</definedName>
    <definedName name="wo12d16">[6]Rates!$E$147</definedName>
    <definedName name="wo16d15">[6]Rates!$E$157</definedName>
    <definedName name="wq">#REF!</definedName>
    <definedName name="www">'[10]Irrigation Canals Details'!#REF!</definedName>
    <definedName name="wwww">[10]Curverture!#REF!</definedName>
    <definedName name="xxxx">#REF!</definedName>
    <definedName name="xxxxxx">#REF!</definedName>
    <definedName name="ygj1">[6]Rates!$E$314</definedName>
    <definedName name="yhnt">[6]Rates!$E$120</definedName>
    <definedName name="zgjf100">[6]Rates!$E$301</definedName>
    <definedName name="zgjf150">[6]Rates!$E$302</definedName>
    <definedName name="zgjf80">[7]Rates!$E$291</definedName>
    <definedName name="zhfl">[6]Rates!$J$5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8" i="4" l="1"/>
  <c r="C9" i="4" s="1"/>
  <c r="C5" i="4"/>
  <c r="F28" i="1"/>
  <c r="F25" i="1"/>
  <c r="F22" i="1"/>
  <c r="F21" i="1"/>
  <c r="F20" i="1"/>
  <c r="C6" i="4" s="1"/>
  <c r="F19" i="1"/>
  <c r="F18" i="1"/>
  <c r="F17" i="1"/>
  <c r="F14" i="1"/>
  <c r="F13" i="1"/>
  <c r="F12" i="1"/>
  <c r="F10" i="1"/>
  <c r="F79" i="3"/>
  <c r="F77" i="3"/>
  <c r="F76" i="3"/>
  <c r="F73" i="3"/>
  <c r="F72" i="3"/>
  <c r="F70" i="3"/>
  <c r="F65" i="3"/>
  <c r="F63" i="3"/>
  <c r="F61" i="3"/>
  <c r="F55" i="3"/>
  <c r="F53" i="3"/>
  <c r="F52" i="3"/>
  <c r="F48" i="3"/>
  <c r="F43" i="3"/>
  <c r="F41" i="3"/>
  <c r="F40" i="3"/>
  <c r="F38" i="3"/>
  <c r="F37" i="3"/>
  <c r="F35" i="3"/>
  <c r="F34" i="3"/>
  <c r="F27" i="3"/>
  <c r="F20" i="3"/>
  <c r="F19" i="3"/>
  <c r="F18" i="3"/>
  <c r="F16" i="3"/>
  <c r="F15" i="3"/>
  <c r="F27" i="7"/>
  <c r="F26" i="7"/>
  <c r="F25" i="7"/>
  <c r="F24" i="7"/>
  <c r="F23" i="7"/>
  <c r="F22" i="7"/>
  <c r="F21" i="7"/>
  <c r="F19" i="7"/>
  <c r="F17" i="7"/>
  <c r="F15" i="7"/>
  <c r="F14" i="7"/>
  <c r="F13" i="7"/>
  <c r="F12" i="7"/>
  <c r="F10" i="7"/>
  <c r="F8" i="7"/>
  <c r="F10" i="5"/>
  <c r="F9" i="5"/>
  <c r="F8" i="5"/>
  <c r="F7" i="5"/>
  <c r="F6" i="5"/>
  <c r="F11" i="5" s="1"/>
  <c r="F29" i="1" l="1"/>
  <c r="F80" i="3"/>
  <c r="F85" i="3" s="1"/>
  <c r="F28" i="7"/>
  <c r="C7" i="4" s="1"/>
  <c r="D22" i="3"/>
  <c r="F22" i="3" s="1"/>
  <c r="A83" i="3" l="1"/>
  <c r="A84" i="3" s="1"/>
  <c r="A85" i="3" s="1"/>
  <c r="D45" i="3"/>
  <c r="F45" i="3" s="1"/>
  <c r="D44" i="3"/>
  <c r="F44" i="3" s="1"/>
  <c r="D26" i="3"/>
  <c r="F26" i="3" s="1"/>
  <c r="D25" i="3"/>
  <c r="F25" i="3" s="1"/>
  <c r="D8" i="3"/>
  <c r="F8" i="3" s="1"/>
  <c r="F23" i="3" s="1"/>
  <c r="F82" i="3" s="1"/>
  <c r="F50" i="3" l="1"/>
  <c r="F83" i="3" s="1"/>
  <c r="F86" i="3" s="1"/>
  <c r="F67" i="3"/>
  <c r="F84" i="3" s="1"/>
</calcChain>
</file>

<file path=xl/sharedStrings.xml><?xml version="1.0" encoding="utf-8"?>
<sst xmlns="http://schemas.openxmlformats.org/spreadsheetml/2006/main" count="307" uniqueCount="228">
  <si>
    <t>No.</t>
  </si>
  <si>
    <t>DESCRIPTION</t>
  </si>
  <si>
    <t>Unit</t>
  </si>
  <si>
    <t xml:space="preserve">Quantity </t>
  </si>
  <si>
    <t>Provide, Install, Test  and Commission the following surface Electric powered pump equipment</t>
  </si>
  <si>
    <t>Main Components</t>
  </si>
  <si>
    <t xml:space="preserve">Supply and delivery to site, installation, test and commission the following </t>
  </si>
  <si>
    <t>4.2.1</t>
  </si>
  <si>
    <t>Pump Unit</t>
  </si>
  <si>
    <t>Nr</t>
  </si>
  <si>
    <t>PV Module</t>
  </si>
  <si>
    <t>Supply, Installation Accessories</t>
  </si>
  <si>
    <t>m</t>
  </si>
  <si>
    <t xml:space="preserve">Earth rod c/w clamp </t>
  </si>
  <si>
    <t>Lightning Arrestor</t>
  </si>
  <si>
    <t>Excavation and Backfilling</t>
  </si>
  <si>
    <t>Ps</t>
  </si>
  <si>
    <t>Other Fittings</t>
  </si>
  <si>
    <t>Non-Return Valve at the intake point</t>
  </si>
  <si>
    <t>Item</t>
  </si>
  <si>
    <t>m³</t>
  </si>
  <si>
    <t xml:space="preserve">Fencing </t>
  </si>
  <si>
    <t>Supply and install reinforced concrete fence posts, 2.5m in height (2m above ground and 0.5m below ground), spaced at 3m centers, including all excavation, anchoring, and setting in concrete.</t>
  </si>
  <si>
    <t>no</t>
  </si>
  <si>
    <t>Excavate holes for concrete fence posts to a depth of 0.5 meters, spaced at 3-meter centers.</t>
  </si>
  <si>
    <t>Place the concrete post and anchor with lean concrete in300mm thicknes and back fill the remaining 200mm thick of the hole</t>
  </si>
  <si>
    <t>Supply and install galvanized chain link mesh fencing with 50mm x 50mm openings, 2mm diameter wire.</t>
  </si>
  <si>
    <t>m²</t>
  </si>
  <si>
    <t>Supply and fix three (3) lines of barbed wire along the top, middle, and bottom of the chain link fence.</t>
  </si>
  <si>
    <t>M</t>
  </si>
  <si>
    <t>anchor the chainlink with a 100x100x100mm concrete  securely anchor and support the chain link.</t>
  </si>
  <si>
    <t>Supply and install a lockable double-leaf gate made of angle iron frame and welded mesh, 1.5m wide by 2m high, mounted on reinforced concrete columns with smooth finishing including whitewash and distemper.</t>
  </si>
  <si>
    <t>No</t>
  </si>
  <si>
    <t>ITEM</t>
  </si>
  <si>
    <t>UNIT</t>
  </si>
  <si>
    <t>QUANTITY</t>
  </si>
  <si>
    <t>CLASS A: GENERAL ITEM</t>
  </si>
  <si>
    <t>Testing of works</t>
  </si>
  <si>
    <t>4.3.1</t>
  </si>
  <si>
    <t>CLASS I: PIPE WORK - PIPES</t>
  </si>
  <si>
    <t>Supply and Pipe Laying</t>
  </si>
  <si>
    <t xml:space="preserve">Supply and Transport to site. Transport from site store, lay and joint pipes in trench, include for excavation, preparation of surfaces, disposal of excavated material, shoring sides of excavation and backfilling. </t>
  </si>
  <si>
    <r>
      <t>Note</t>
    </r>
    <r>
      <rPr>
        <b/>
        <sz val="10"/>
        <rFont val="Arial"/>
        <family val="2"/>
      </rPr>
      <t>:-</t>
    </r>
    <r>
      <rPr>
        <sz val="10"/>
        <rFont val="Arial"/>
        <family val="2"/>
      </rPr>
      <t xml:space="preserve"> Trench width and minimum cover to pipes is as per the Specification. The cost shall include for strutting, shuttering, stabilizing the earth faces of trenches and keeping the trenches free of water from whatever source by pumping or other means and cost of use of selected soil from the excavated material for compaction in bed and surround to backfilling of trenches,  all as specified.</t>
    </r>
  </si>
  <si>
    <t>Polyethylene  Pipes to ISO 4427 with electro-fusion joints and fittings as GPS SDR111 for or other approved Equivalent, Working Pressure not less than 6.0 bars.</t>
  </si>
  <si>
    <t>Rising Water Main</t>
  </si>
  <si>
    <t>4.3.2</t>
  </si>
  <si>
    <t>DN 315 PN8 in trench, depth not exceeding 1.2 m in Normal Material</t>
  </si>
  <si>
    <t>200mm HDPE PN10</t>
  </si>
  <si>
    <t>4.3.3</t>
  </si>
  <si>
    <t>DN 315  PN6 in trench, depth not exceeding 1.2 m in Normal material</t>
  </si>
  <si>
    <t>Hajiweyne Gravity Main</t>
  </si>
  <si>
    <t>4.3.4</t>
  </si>
  <si>
    <t>4.3.5</t>
  </si>
  <si>
    <t>DN 200 PN6 in trench, depth not exceeding 1.2 m in Normal Material</t>
  </si>
  <si>
    <t>Qamqam Branch (on Hajiweyne pipeline)</t>
  </si>
  <si>
    <t>4.3.6</t>
  </si>
  <si>
    <t>110mm HDPE PN10</t>
  </si>
  <si>
    <t>90mm HDPE PN10</t>
  </si>
  <si>
    <t>PAGE TOTAL CARRIED TO SECTION COLLECTION SHEET</t>
  </si>
  <si>
    <t>Gobwayn Gravity Line</t>
  </si>
  <si>
    <t>4.3.8</t>
  </si>
  <si>
    <t>4.3.9</t>
  </si>
  <si>
    <t>DN 160 PN6 in trench, depth not exceeding 1.2 m in Normal Material</t>
  </si>
  <si>
    <t>CLASS J: PIPE WORK - FITTINGS AND VALVES</t>
  </si>
  <si>
    <t>Supply, Laying and Jointing</t>
  </si>
  <si>
    <t>HDPE fittings</t>
  </si>
  <si>
    <t>Tees</t>
  </si>
  <si>
    <t>200mm Dia HDPE</t>
  </si>
  <si>
    <t>90° Bend</t>
  </si>
  <si>
    <t>4.3.12</t>
  </si>
  <si>
    <t>4.3.13</t>
  </si>
  <si>
    <t>160mm Dia HDPE</t>
  </si>
  <si>
    <t>Reducers</t>
  </si>
  <si>
    <t>200mm x 160mm</t>
  </si>
  <si>
    <t>Connetion fittings to Washouts HDPE Section (5Nr)</t>
  </si>
  <si>
    <t>4.3.15</t>
  </si>
  <si>
    <t>DN 200 x 50mm HDPE --sanddle clamps</t>
  </si>
  <si>
    <t>nr</t>
  </si>
  <si>
    <t>4.3.18</t>
  </si>
  <si>
    <t>DN 50mm Dia Gate Valve</t>
  </si>
  <si>
    <t>4.3.19</t>
  </si>
  <si>
    <t>DN 50mm Dia. by 4000mm long HDPE Spigot</t>
  </si>
  <si>
    <t>Connection fittings to Air Valves</t>
  </si>
  <si>
    <r>
      <rPr>
        <b/>
        <i/>
        <sz val="10"/>
        <rFont val="Arial"/>
        <family val="2"/>
      </rPr>
      <t>Note:</t>
    </r>
    <r>
      <rPr>
        <i/>
        <sz val="10"/>
        <rFont val="Arial"/>
        <family val="2"/>
      </rPr>
      <t xml:space="preserve"> All air valves Sections have to be equipped with gate valve</t>
    </r>
  </si>
  <si>
    <t>4.3.20</t>
  </si>
  <si>
    <t xml:space="preserve">DN 50 single orifice Air Valve </t>
  </si>
  <si>
    <t>2. PAGE TOTAL CARRIED TO SECTION COLLECTION SHEET</t>
  </si>
  <si>
    <t>4.3.22</t>
  </si>
  <si>
    <t>DN 200mmx50mm Dia. HDPE Sandle clamps</t>
  </si>
  <si>
    <t>4.3.23</t>
  </si>
  <si>
    <t>Road Crossings</t>
  </si>
  <si>
    <t>CLASS K: PIPE WORK - CHAMBERS AND PIPE WORK ANCILLARIES</t>
  </si>
  <si>
    <t>Chambers, ducts, culverts, crossings, thrust and anchor blocks, reinstatement and others as listed and specified in drawings.</t>
  </si>
  <si>
    <r>
      <t>Note</t>
    </r>
    <r>
      <rPr>
        <b/>
        <sz val="10"/>
        <rFont val="Arial"/>
        <family val="2"/>
      </rPr>
      <t>:-</t>
    </r>
    <r>
      <rPr>
        <sz val="10"/>
        <rFont val="Arial"/>
        <family val="2"/>
      </rPr>
      <t xml:space="preserve"> Items for work in this class shall include:-
- Excavation, preparation of surfaces, disposal of excavated material, shoring sides of excavation, backfilling and removal of redundant services.
- Concrete, reinforcement, formwork, joints and finishes.
- Tips for disposal of excavated material or debris to be identified by the Contractor in liaison with the Local Authority.</t>
    </r>
  </si>
  <si>
    <t>In Situ Chambers</t>
  </si>
  <si>
    <r>
      <t>Provide all materials and construct</t>
    </r>
    <r>
      <rPr>
        <b/>
        <sz val="10"/>
        <rFont val="Arial"/>
        <family val="2"/>
      </rPr>
      <t xml:space="preserve"> GATE VALVE</t>
    </r>
    <r>
      <rPr>
        <sz val="10"/>
        <rFont val="Arial"/>
        <family val="2"/>
      </rPr>
      <t xml:space="preserve"> chambers internal dimensions 1800mm x 1500mm. Include for supply and fixing of precast concrete cover and step irons, as detailed in drawing </t>
    </r>
  </si>
  <si>
    <t>4.3.24</t>
  </si>
  <si>
    <t>Depth: not exceeding 1.5 m</t>
  </si>
  <si>
    <r>
      <t xml:space="preserve">Provide all materials and construct </t>
    </r>
    <r>
      <rPr>
        <b/>
        <sz val="10"/>
        <rFont val="Arial"/>
        <family val="2"/>
      </rPr>
      <t>WASHOUT</t>
    </r>
    <r>
      <rPr>
        <sz val="10"/>
        <rFont val="Arial"/>
        <family val="2"/>
      </rPr>
      <t xml:space="preserve"> chambers internal dimensions 1800mm x 1500mm. Include for supply and fixing of precast concrete cover and step irons, as detailed in drawing </t>
    </r>
  </si>
  <si>
    <t>4.3.26</t>
  </si>
  <si>
    <r>
      <t xml:space="preserve">Provide all materials and construct </t>
    </r>
    <r>
      <rPr>
        <b/>
        <sz val="10"/>
        <rFont val="Arial"/>
        <family val="2"/>
      </rPr>
      <t>AIR VALVE</t>
    </r>
    <r>
      <rPr>
        <sz val="10"/>
        <rFont val="Arial"/>
        <family val="2"/>
      </rPr>
      <t xml:space="preserve"> chambers internal dimensions 1800mm x 1500mm. Include for supply and fixing of precast concrete cover and step irons, as detailed in drawing </t>
    </r>
  </si>
  <si>
    <t>4.3.28</t>
  </si>
  <si>
    <t>3. PAGE TOTAL CARRIED TO SECTION COLLECTION SHEET</t>
  </si>
  <si>
    <t>Other Ancillaries</t>
  </si>
  <si>
    <t>Supply all material, cats and fixed reinforced conceter Marker Posts complete. All in accordance with drawings and specifications</t>
  </si>
  <si>
    <t>Air Valves inscribe AV</t>
  </si>
  <si>
    <t>Washouts, inscribe WO</t>
  </si>
  <si>
    <t>Pipeline, inscribe Pipe Diameter &amp; Type every 250m</t>
  </si>
  <si>
    <t>CLASS L:- PIPEWORK - SUPPORTS AND PROTECTION, ANCILLARIES TO LAYING AND EXCAVATION</t>
  </si>
  <si>
    <t>Concrete Support, Thrust Blocks and Anchor Blocks</t>
  </si>
  <si>
    <t>Thrust blocks for bends</t>
  </si>
  <si>
    <t>Ditto for Tees</t>
  </si>
  <si>
    <t>Pipe Slip Anchors</t>
  </si>
  <si>
    <t>BILL 8.0 COLLECTION</t>
  </si>
  <si>
    <t>BROUGHT FORWARD FROM PAGE 1</t>
  </si>
  <si>
    <t>BROUGHT FORWARD FROM PAGE 2</t>
  </si>
  <si>
    <t>BROUGHT FORWARD FROM PAGE 3</t>
  </si>
  <si>
    <t>BROUGHT FORWARD FROM PAGE 4</t>
  </si>
  <si>
    <t>BILL NO.8 TOTAL  CARRIED TO GRAND SUMMARY</t>
  </si>
  <si>
    <t>Bill</t>
  </si>
  <si>
    <t>Bill Item</t>
  </si>
  <si>
    <t>Solar &amp; pump system</t>
  </si>
  <si>
    <t>Water Storage /water pan</t>
  </si>
  <si>
    <t>Pipeline Network (Rising, Supply &amp; Distribution Infrastructure)</t>
  </si>
  <si>
    <t>Provide, lay, joint and test the following fittings.  Rates to include for all jointly materials, Bolts , Nuts , gaskets etc, cutting wastage.  All fittings to be PN6 &amp; PN8 Rating</t>
  </si>
  <si>
    <t>DN 200 mm  Gate Valve</t>
  </si>
  <si>
    <t>DN 300-400 mm</t>
  </si>
  <si>
    <t>Supply and install 300mm GI used pipes or 300-400mm culverts -  as slips for various rod crossing for 6m marrum roads in to 10 location points</t>
  </si>
  <si>
    <t>A.1</t>
  </si>
  <si>
    <t>SITE CLEARANCE AND SETTING OUT</t>
  </si>
  <si>
    <t>A1.1</t>
  </si>
  <si>
    <t xml:space="preserve">Clear site of all plant/humus material and top soil and cart to near by irrigation block </t>
  </si>
  <si>
    <r>
      <t>m</t>
    </r>
    <r>
      <rPr>
        <vertAlign val="superscript"/>
        <sz val="10"/>
        <rFont val="Arial"/>
        <family val="2"/>
      </rPr>
      <t>2</t>
    </r>
  </si>
  <si>
    <t>A.2</t>
  </si>
  <si>
    <t>EXCAVATION/EARTHWORKS</t>
  </si>
  <si>
    <t>A2.1</t>
  </si>
  <si>
    <r>
      <t>m</t>
    </r>
    <r>
      <rPr>
        <vertAlign val="superscript"/>
        <sz val="10"/>
        <rFont val="Arial"/>
        <family val="2"/>
      </rPr>
      <t>3</t>
    </r>
  </si>
  <si>
    <t>A2.2</t>
  </si>
  <si>
    <t>Seal fractures in murrum or rock with clayey soil-water mixture, backfilling of core trench with approved selected clayey soil, compacting to ground level</t>
  </si>
  <si>
    <t>A2.3</t>
  </si>
  <si>
    <t>Back fill core trench with approved selected clayey soil, compacting to ground level</t>
  </si>
  <si>
    <t>A2.4</t>
  </si>
  <si>
    <t>A2.5</t>
  </si>
  <si>
    <t>Use selected reservoir excavation material and borrow from specified borrow pit for wall construction and compacting along core trench length to 2.5m above ground level internal slope of 2:1 and external slope of 1:1 as specified</t>
  </si>
  <si>
    <t>A2.6</t>
  </si>
  <si>
    <t>A.3</t>
  </si>
  <si>
    <t>RESERVOIR LINING</t>
  </si>
  <si>
    <t>A3.1</t>
  </si>
  <si>
    <t>Provide and place HDPE geomembrane liner and pipe connection boots in reservoir and anchor on the walls as specified</t>
  </si>
  <si>
    <t>A.4</t>
  </si>
  <si>
    <t>PROTECTION WORKS</t>
  </si>
  <si>
    <t>A4.1</t>
  </si>
  <si>
    <t>SUB-TOTAL CARRIED FORWARD TO SUMMARY</t>
  </si>
  <si>
    <t>Backfill and compact a stone free clayey soil carpet of 0.2m depth for entire bottom of reservoir</t>
  </si>
  <si>
    <t>Excavate reservoir to marrum layer and minimum depth of 2.8m side slopes of 2:1 as specified</t>
  </si>
  <si>
    <t>Bill No. 1 - Preliminaries and General Items</t>
  </si>
  <si>
    <t>A1</t>
  </si>
  <si>
    <t>Lum-Sum</t>
  </si>
  <si>
    <t>A2</t>
  </si>
  <si>
    <t>A3</t>
  </si>
  <si>
    <t>Preliminary and General Items</t>
  </si>
  <si>
    <t>PAGE TOTAL CARRIED TO SUMMARY SHEET</t>
  </si>
  <si>
    <t>A4</t>
  </si>
  <si>
    <t>A5</t>
  </si>
  <si>
    <t>4.3.25</t>
  </si>
  <si>
    <t>4.3.27</t>
  </si>
  <si>
    <t>4.3.29</t>
  </si>
  <si>
    <t>4.3.30</t>
  </si>
  <si>
    <t>4.3.31</t>
  </si>
  <si>
    <t>BILL 4: SUPPLY &amp; DISTRIBUTION PIPELINES</t>
  </si>
  <si>
    <t>GRAND TOTAL</t>
  </si>
  <si>
    <t>Allow for Mobilization of personnel, plant and equipment and
demobilization upon completion of works including setting up
contractor’s camp.</t>
  </si>
  <si>
    <t>Establishment and maintenance of Contractor's temporary office, including necessary sanitation and surety etc for the entire contract period including shutting down when finishing the contract</t>
  </si>
  <si>
    <t>PAGE 1 TOTAL CARRIED TO SECTION COLLECTION SHEET</t>
  </si>
  <si>
    <t>BILL 2:  PUMPING SYSTEM</t>
  </si>
  <si>
    <t>Bill No. 3 -RESERVOIR (Geomembrane Lined Farm Reservoir Works)</t>
  </si>
  <si>
    <t>Contractor’s All Risk (CAR) Insurance, third party and work compensation. The Contractor shall procure and maintain all applicable insurance policies customary to construction projects. The Contractor shall be responsible for all risks associated with the execution of the works, subject to the terms of the contract.</t>
  </si>
  <si>
    <t>Provide all materials, seed or plant grass on the outside slope to provide for rain induced erosion control</t>
  </si>
  <si>
    <r>
      <t xml:space="preserve">Contractors Overheads and Profit towards perfornace security - Contractor shall provide a </t>
    </r>
    <r>
      <rPr>
        <sz val="11"/>
        <color theme="1"/>
        <rFont val="Calibri"/>
        <family val="2"/>
        <scheme val="minor"/>
      </rPr>
      <t>Performance Security of 10% of the contract value, in the form of a bank guarantee, valid for the entire contract duration</t>
    </r>
  </si>
  <si>
    <t>%</t>
  </si>
  <si>
    <t xml:space="preserve">Core trench excavation to marrum layer and minimum depth of 3.5m and 0.5m wide all round as marked at centre of reservoir wall </t>
  </si>
  <si>
    <t>Boat &amp; Accessories (Floating anchorage)</t>
  </si>
  <si>
    <t>provide a boat on which the submersible pump shall be anchored on complete with accessory pipes</t>
  </si>
  <si>
    <t xml:space="preserve">Fabricate, Supply and erect concrete works inclusive, Galvanised Steel solar Modules support structure - 3.0m high (steel tower) </t>
  </si>
  <si>
    <t>4.3.10</t>
  </si>
  <si>
    <t>DN 40 PN 6 for Farmer Field School (FFS) connection</t>
  </si>
  <si>
    <t>Provide and erect signboards at the sites to be indicated by the Engineer within the project area. Details of the signboard are shown in the drawings (mainly 3 irrigation areas, water pan site and intake)</t>
  </si>
  <si>
    <t>DN 225 PN8 in trench, depth not exceeding 1.2 m in Normal Material</t>
  </si>
  <si>
    <t>225mm Dia HDPE</t>
  </si>
  <si>
    <t>225mm x 200mm</t>
  </si>
  <si>
    <t xml:space="preserve">Pipeline flushing, pressure testing, leakage testing and handover  for the whole work on this line, including all necessary equipment, materials and works necessary for testing, such as thrust blocks, anchor blocks, transportation and use of water, pipe fittings, disposal of used water. </t>
  </si>
  <si>
    <r>
      <t>Construct and test an 8,000m</t>
    </r>
    <r>
      <rPr>
        <vertAlign val="superscript"/>
        <sz val="11"/>
        <color theme="1"/>
        <rFont val="Arial"/>
        <family val="2"/>
      </rPr>
      <t>3</t>
    </r>
    <r>
      <rPr>
        <sz val="11"/>
        <color theme="1"/>
        <rFont val="Calibri"/>
        <family val="2"/>
        <scheme val="minor"/>
      </rPr>
      <t xml:space="preserve"> water-pan reservoir including fitting conncetion pipes for the incoming and outgoing pipelines</t>
    </r>
  </si>
  <si>
    <t>Total Cost (USD)</t>
  </si>
  <si>
    <t>RATE (USD)</t>
  </si>
  <si>
    <t>AMOUNT (USD)</t>
  </si>
  <si>
    <t>Amount (USD)</t>
  </si>
  <si>
    <t>Rate (USD)</t>
  </si>
  <si>
    <t>4.4.1</t>
  </si>
  <si>
    <t>4.4.2</t>
  </si>
  <si>
    <t>4.4.3</t>
  </si>
  <si>
    <t>4.4.4</t>
  </si>
  <si>
    <t>4.4.5</t>
  </si>
  <si>
    <t>4.4.6</t>
  </si>
  <si>
    <t>4.5.1</t>
  </si>
  <si>
    <t>4.6.1</t>
  </si>
  <si>
    <t>A.5</t>
  </si>
  <si>
    <t>A5.1</t>
  </si>
  <si>
    <t>A5.2</t>
  </si>
  <si>
    <t>A5.3</t>
  </si>
  <si>
    <t>A5.4</t>
  </si>
  <si>
    <t>A5.5</t>
  </si>
  <si>
    <t>A5.6</t>
  </si>
  <si>
    <t>A5.7</t>
  </si>
  <si>
    <t>4.3.7</t>
  </si>
  <si>
    <t>4.3.11</t>
  </si>
  <si>
    <t>4.3.14</t>
  </si>
  <si>
    <t>4.3.16</t>
  </si>
  <si>
    <t>4.3.17</t>
  </si>
  <si>
    <t>4.3.21</t>
  </si>
  <si>
    <t>4.3.333</t>
  </si>
  <si>
    <t>Supply, install, connect to the rising main system and test a 93kW surface  pump complete with mortor and Variable frequency Driver (VFD) with a capacity of 330m³/hr against a total head of 75m.</t>
  </si>
  <si>
    <t>Supply, install and test a solar pumping system with mono-crystaline solar modules (Panels) capable of generating power to run a 93kW surface pump complete with mortor and Variable frequency Driver (VFD) with a capacity of 330m³/hr against a total head of 75m for 8-10hrs in a day.</t>
  </si>
  <si>
    <t>LS</t>
  </si>
  <si>
    <t xml:space="preserve">16mm² 4 core copper armoured underground cable for main load </t>
  </si>
  <si>
    <t>PV Module Disconnect Switch 1000/40A 2ST or its equivalent</t>
  </si>
  <si>
    <t>Twin Flat 16mm cable with Earth</t>
  </si>
  <si>
    <t>Earthrod C/W Clamp 5/8*8FT</t>
  </si>
  <si>
    <t>Company Name:_________________________Stamp/Sign:_______________________Date_________</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</si>
</sst>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6" formatCode="&quot;$&quot;#,##0_);[Red]\(&quot;$&quot;#,##0\)"/>
    <numFmt numFmtId="44" formatCode="_(&quot;$&quot;* #,##0.00_);_(&quot;$&quot;* \(#,##0.00\);_(&quot;$&quot;* &quot;-&quot;??_);_(@_)"/>
    <numFmt numFmtId="43" formatCode="_(* #,##0.00_);_(* \(#,##0.00\);_(* &quot;-&quot;??_);_(@_)"/>
    <numFmt numFmtId="164" formatCode="_-* #,##0_-;\-* #,##0_-;_-* &quot;-&quot;_-;_-@_-"/>
    <numFmt numFmtId="165" formatCode="_-* #,##0.00_-;\-* #,##0.00_-;_-* &quot;-&quot;??_-;_-@_-"/>
    <numFmt numFmtId="166" formatCode="_(* #,##0.0_);_(* \(#,##0.0\);_(* &quot;-&quot;??_);_(@_)"/>
    <numFmt numFmtId="167" formatCode="_-* #,##0.00\ _D_M_-;\-* #,##0.00\ _D_M_-;_-* &quot;-&quot;??\ _D_M_-;_-@_-"/>
    <numFmt numFmtId="168" formatCode="_([$KES]\ * #,##0.00_);_([$KES]\ * \(#,##0.00\);_([$KES]\ * &quot;-&quot;??_);_(@_)"/>
    <numFmt numFmtId="169" formatCode="_([$€-2]\ * #,##0.00_);_([$€-2]\ * \(#,##0.00\);_([$€-2]\ * &quot;-&quot;??_);_(@_)"/>
    <numFmt numFmtId="170" formatCode="_(* #,##0_);_(* \(#,##0\);_(* &quot;-&quot;??_);_(@_)"/>
    <numFmt numFmtId="171" formatCode="_-* #,##0_-;\-* #,##0_-;_-* &quot;-&quot;??_-;_-@_-"/>
  </numFmts>
  <fonts count="36" x14ac:knownFonts="1">
    <font>
      <sz val="11"/>
      <color theme="1"/>
      <name val="Calibri"/>
      <family val="2"/>
      <scheme val="minor"/>
    </font>
    <font>
      <sz val="11"/>
      <color theme="1"/>
      <name val="Calibri"/>
      <family val="2"/>
      <scheme val="minor"/>
    </font>
    <font>
      <sz val="10"/>
      <name val="Arial"/>
      <family val="2"/>
    </font>
    <font>
      <b/>
      <u/>
      <sz val="10"/>
      <name val="Arial"/>
      <family val="2"/>
    </font>
    <font>
      <b/>
      <sz val="10"/>
      <color rgb="FF000000"/>
      <name val="Arial"/>
      <family val="2"/>
    </font>
    <font>
      <sz val="10"/>
      <color rgb="FF000000"/>
      <name val="Arial"/>
      <family val="2"/>
    </font>
    <font>
      <b/>
      <sz val="10"/>
      <name val="Arial"/>
      <family val="2"/>
    </font>
    <font>
      <sz val="10"/>
      <name val="Times New Roman"/>
      <family val="1"/>
    </font>
    <font>
      <sz val="10"/>
      <color rgb="FF000000"/>
      <name val="Times New Roman"/>
      <family val="1"/>
    </font>
    <font>
      <sz val="10"/>
      <color theme="1"/>
      <name val="Arial Narrow"/>
      <family val="2"/>
    </font>
    <font>
      <sz val="10"/>
      <color theme="1"/>
      <name val="Arial"/>
      <family val="2"/>
    </font>
    <font>
      <sz val="11"/>
      <color rgb="FF000000"/>
      <name val="Calibri"/>
      <family val="2"/>
    </font>
    <font>
      <b/>
      <sz val="10"/>
      <color theme="1"/>
      <name val="Arial"/>
      <family val="2"/>
    </font>
    <font>
      <b/>
      <i/>
      <u/>
      <sz val="10"/>
      <name val="Arial"/>
      <family val="2"/>
    </font>
    <font>
      <u/>
      <sz val="10"/>
      <name val="Arial"/>
      <family val="2"/>
    </font>
    <font>
      <i/>
      <u/>
      <sz val="10"/>
      <name val="Arial"/>
      <family val="2"/>
    </font>
    <font>
      <b/>
      <i/>
      <sz val="10"/>
      <name val="Arial"/>
      <family val="2"/>
    </font>
    <font>
      <sz val="11"/>
      <name val="Arial"/>
      <family val="2"/>
    </font>
    <font>
      <i/>
      <sz val="10"/>
      <name val="Arial"/>
      <family val="2"/>
    </font>
    <font>
      <b/>
      <sz val="10"/>
      <color rgb="FFFF0000"/>
      <name val="Arial"/>
      <family val="2"/>
    </font>
    <font>
      <sz val="10"/>
      <color rgb="FFFF0000"/>
      <name val="Arial"/>
      <family val="2"/>
    </font>
    <font>
      <b/>
      <sz val="8"/>
      <color rgb="FF000000"/>
      <name val="Arial"/>
      <family val="2"/>
    </font>
    <font>
      <sz val="11"/>
      <color indexed="8"/>
      <name val="Calibri"/>
      <family val="2"/>
    </font>
    <font>
      <vertAlign val="superscript"/>
      <sz val="10"/>
      <name val="Arial"/>
      <family val="2"/>
    </font>
    <font>
      <vertAlign val="superscript"/>
      <sz val="11"/>
      <color theme="1"/>
      <name val="Arial"/>
      <family val="2"/>
    </font>
    <font>
      <b/>
      <sz val="12"/>
      <color theme="1"/>
      <name val="Arial"/>
      <family val="2"/>
    </font>
    <font>
      <sz val="11"/>
      <color theme="1"/>
      <name val="Arial"/>
      <family val="2"/>
    </font>
    <font>
      <sz val="12"/>
      <color theme="1"/>
      <name val="Arial"/>
      <family val="2"/>
    </font>
    <font>
      <b/>
      <sz val="12"/>
      <color rgb="FFFF0000"/>
      <name val="Arial"/>
      <family val="2"/>
    </font>
    <font>
      <sz val="8"/>
      <name val="Calibri"/>
      <family val="2"/>
      <scheme val="minor"/>
    </font>
    <font>
      <b/>
      <sz val="12"/>
      <name val="Arial"/>
      <family val="2"/>
    </font>
    <font>
      <sz val="12"/>
      <name val="Arial"/>
      <family val="2"/>
    </font>
    <font>
      <b/>
      <u/>
      <sz val="10"/>
      <color theme="1"/>
      <name val="Arial"/>
      <family val="2"/>
    </font>
    <font>
      <b/>
      <i/>
      <sz val="10"/>
      <color theme="1"/>
      <name val="Arial"/>
      <family val="2"/>
    </font>
    <font>
      <sz val="12"/>
      <color theme="1"/>
      <name val="Gill Sans MT"/>
      <family val="2"/>
    </font>
    <font>
      <sz val="12"/>
      <color theme="1"/>
      <name val="Calibri"/>
      <family val="2"/>
      <scheme val="minor"/>
    </font>
  </fonts>
  <fills count="6">
    <fill>
      <patternFill patternType="none"/>
    </fill>
    <fill>
      <patternFill patternType="gray125"/>
    </fill>
    <fill>
      <patternFill patternType="solid">
        <fgColor rgb="FFFFFFCC"/>
      </patternFill>
    </fill>
    <fill>
      <patternFill patternType="solid">
        <fgColor theme="4" tint="0.39994506668294322"/>
        <bgColor indexed="64"/>
      </patternFill>
    </fill>
    <fill>
      <patternFill patternType="solid">
        <fgColor theme="4" tint="0.39997558519241921"/>
        <bgColor indexed="64"/>
      </patternFill>
    </fill>
    <fill>
      <patternFill patternType="solid">
        <fgColor theme="0"/>
        <bgColor indexed="64"/>
      </patternFill>
    </fill>
  </fills>
  <borders count="28">
    <border>
      <left/>
      <right/>
      <top/>
      <bottom/>
      <diagonal/>
    </border>
    <border>
      <left style="thin">
        <color rgb="FFB2B2B2"/>
      </left>
      <right style="thin">
        <color rgb="FFB2B2B2"/>
      </right>
      <top style="thin">
        <color rgb="FFB2B2B2"/>
      </top>
      <bottom style="thin">
        <color rgb="FFB2B2B2"/>
      </bottom>
      <diagonal/>
    </border>
    <border>
      <left style="double">
        <color auto="1"/>
      </left>
      <right style="thin">
        <color rgb="FF000000"/>
      </right>
      <top style="double">
        <color auto="1"/>
      </top>
      <bottom style="double">
        <color auto="1"/>
      </bottom>
      <diagonal/>
    </border>
    <border>
      <left style="thin">
        <color rgb="FF000000"/>
      </left>
      <right style="thin">
        <color rgb="FF000000"/>
      </right>
      <top style="double">
        <color auto="1"/>
      </top>
      <bottom style="double">
        <color auto="1"/>
      </bottom>
      <diagonal/>
    </border>
    <border>
      <left style="thin">
        <color rgb="FF000000"/>
      </left>
      <right style="double">
        <color auto="1"/>
      </right>
      <top style="double">
        <color auto="1"/>
      </top>
      <bottom style="double">
        <color auto="1"/>
      </bottom>
      <diagonal/>
    </border>
    <border>
      <left style="double">
        <color auto="1"/>
      </left>
      <right style="thin">
        <color auto="1"/>
      </right>
      <top/>
      <bottom style="hair">
        <color auto="1"/>
      </bottom>
      <diagonal/>
    </border>
    <border>
      <left style="thin">
        <color indexed="64"/>
      </left>
      <right style="thin">
        <color indexed="64"/>
      </right>
      <top/>
      <bottom style="hair">
        <color indexed="64"/>
      </bottom>
      <diagonal/>
    </border>
    <border>
      <left style="thin">
        <color auto="1"/>
      </left>
      <right style="double">
        <color auto="1"/>
      </right>
      <top/>
      <bottom style="hair">
        <color auto="1"/>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double">
        <color auto="1"/>
      </right>
      <top style="hair">
        <color auto="1"/>
      </top>
      <bottom style="hair">
        <color auto="1"/>
      </bottom>
      <diagonal/>
    </border>
    <border>
      <left style="thin">
        <color indexed="64"/>
      </left>
      <right style="thin">
        <color indexed="64"/>
      </right>
      <top style="hair">
        <color indexed="64"/>
      </top>
      <bottom/>
      <diagonal/>
    </border>
    <border>
      <left/>
      <right style="double">
        <color auto="1"/>
      </right>
      <top style="double">
        <color auto="1"/>
      </top>
      <bottom/>
      <diagonal/>
    </border>
    <border>
      <left style="double">
        <color auto="1"/>
      </left>
      <right style="thin">
        <color auto="1"/>
      </right>
      <top/>
      <bottom/>
      <diagonal/>
    </border>
    <border>
      <left style="thin">
        <color indexed="64"/>
      </left>
      <right style="thin">
        <color indexed="64"/>
      </right>
      <top/>
      <bottom/>
      <diagonal/>
    </border>
    <border>
      <left/>
      <right style="double">
        <color auto="1"/>
      </right>
      <top/>
      <bottom/>
      <diagonal/>
    </border>
    <border>
      <left/>
      <right style="double">
        <color auto="1"/>
      </right>
      <top/>
      <bottom style="double">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
      <left style="double">
        <color auto="1"/>
      </left>
      <right style="thin">
        <color auto="1"/>
      </right>
      <top style="hair">
        <color auto="1"/>
      </top>
      <bottom/>
      <diagonal/>
    </border>
    <border>
      <left style="double">
        <color auto="1"/>
      </left>
      <right/>
      <top style="double">
        <color auto="1"/>
      </top>
      <bottom/>
      <diagonal/>
    </border>
    <border>
      <left/>
      <right/>
      <top style="double">
        <color auto="1"/>
      </top>
      <bottom/>
      <diagonal/>
    </border>
    <border>
      <left style="double">
        <color auto="1"/>
      </left>
      <right/>
      <top/>
      <bottom/>
      <diagonal/>
    </border>
    <border>
      <left style="double">
        <color auto="1"/>
      </left>
      <right/>
      <top/>
      <bottom style="double">
        <color auto="1"/>
      </bottom>
      <diagonal/>
    </border>
    <border>
      <left style="thin">
        <color auto="1"/>
      </left>
      <right style="double">
        <color auto="1"/>
      </right>
      <top style="hair">
        <color auto="1"/>
      </top>
      <bottom/>
      <diagonal/>
    </border>
  </borders>
  <cellStyleXfs count="63">
    <xf numFmtId="0" fontId="0" fillId="0" borderId="0"/>
    <xf numFmtId="0" fontId="2" fillId="0" borderId="0"/>
    <xf numFmtId="0" fontId="2" fillId="0" borderId="0"/>
    <xf numFmtId="43" fontId="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6" fontId="2" fillId="0" borderId="0" applyFont="0" applyFill="0" applyBorder="0" applyAlignment="0" applyProtection="0"/>
    <xf numFmtId="43" fontId="7"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43" fontId="2" fillId="0" borderId="0" applyFont="0" applyFill="0" applyBorder="0" applyAlignment="0" applyProtection="0"/>
    <xf numFmtId="167"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9" fillId="0" borderId="0"/>
    <xf numFmtId="0" fontId="7" fillId="0" borderId="0"/>
    <xf numFmtId="168" fontId="7"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0" borderId="0"/>
    <xf numFmtId="0" fontId="1" fillId="0" borderId="0"/>
    <xf numFmtId="0" fontId="11" fillId="0" borderId="0"/>
    <xf numFmtId="0" fontId="8" fillId="0" borderId="0"/>
    <xf numFmtId="0" fontId="2" fillId="0" borderId="0"/>
    <xf numFmtId="0" fontId="1" fillId="0" borderId="0"/>
    <xf numFmtId="0" fontId="2" fillId="0" borderId="0"/>
    <xf numFmtId="0" fontId="1" fillId="2" borderId="1" applyNumberFormat="0" applyFont="0" applyAlignment="0" applyProtection="0"/>
    <xf numFmtId="9" fontId="2" fillId="0" borderId="0" applyFont="0" applyFill="0" applyBorder="0" applyAlignment="0" applyProtection="0"/>
    <xf numFmtId="9" fontId="7"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43" fontId="2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7"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2" fillId="0" borderId="0" applyFont="0" applyFill="0" applyBorder="0" applyAlignment="0" applyProtection="0"/>
    <xf numFmtId="0" fontId="2" fillId="0" borderId="0"/>
  </cellStyleXfs>
  <cellXfs count="216">
    <xf numFmtId="0" fontId="0" fillId="0" borderId="0" xfId="0"/>
    <xf numFmtId="0" fontId="2" fillId="0" borderId="17" xfId="39" applyFont="1" applyBorder="1" applyAlignment="1">
      <alignment horizontal="left" vertical="top" wrapText="1"/>
    </xf>
    <xf numFmtId="0" fontId="2" fillId="0" borderId="18" xfId="39" applyFont="1" applyBorder="1" applyAlignment="1">
      <alignment horizontal="center" vertical="center" wrapText="1"/>
    </xf>
    <xf numFmtId="169" fontId="5" fillId="0" borderId="17" xfId="20" applyNumberFormat="1" applyFont="1" applyFill="1" applyBorder="1" applyAlignment="1">
      <alignment horizontal="left" vertical="center" wrapText="1"/>
    </xf>
    <xf numFmtId="169" fontId="5" fillId="0" borderId="19" xfId="39" applyNumberFormat="1" applyFont="1" applyBorder="1" applyAlignment="1">
      <alignment horizontal="left" vertical="center" wrapText="1"/>
    </xf>
    <xf numFmtId="0" fontId="6" fillId="0" borderId="17" xfId="39" applyFont="1" applyBorder="1" applyAlignment="1">
      <alignment horizontal="left" vertical="top" wrapText="1"/>
    </xf>
    <xf numFmtId="2" fontId="5" fillId="0" borderId="18" xfId="39" applyNumberFormat="1" applyFont="1" applyBorder="1" applyAlignment="1">
      <alignment horizontal="center" vertical="center" shrinkToFit="1"/>
    </xf>
    <xf numFmtId="0" fontId="5" fillId="0" borderId="0" xfId="39" applyFont="1" applyAlignment="1">
      <alignment horizontal="left" vertical="top" wrapText="1"/>
    </xf>
    <xf numFmtId="0" fontId="5" fillId="0" borderId="0" xfId="39" applyFont="1" applyAlignment="1">
      <alignment horizontal="center" vertical="center"/>
    </xf>
    <xf numFmtId="0" fontId="2" fillId="0" borderId="0" xfId="27" applyFont="1" applyAlignment="1">
      <alignment horizontal="left" vertical="top"/>
    </xf>
    <xf numFmtId="0" fontId="2" fillId="0" borderId="0" xfId="27" applyFont="1" applyAlignment="1">
      <alignment vertical="top"/>
    </xf>
    <xf numFmtId="0" fontId="2" fillId="0" borderId="8" xfId="27" applyFont="1" applyBorder="1" applyAlignment="1">
      <alignment horizontal="center" vertical="center"/>
    </xf>
    <xf numFmtId="0" fontId="3" fillId="0" borderId="9" xfId="27" applyFont="1" applyBorder="1" applyAlignment="1">
      <alignment horizontal="left" vertical="top" wrapText="1"/>
    </xf>
    <xf numFmtId="0" fontId="2" fillId="0" borderId="9" xfId="27" applyFont="1" applyBorder="1" applyAlignment="1">
      <alignment horizontal="center" vertical="center"/>
    </xf>
    <xf numFmtId="3" fontId="2" fillId="0" borderId="9" xfId="27" applyNumberFormat="1" applyFont="1" applyBorder="1" applyAlignment="1">
      <alignment horizontal="right" vertical="center"/>
    </xf>
    <xf numFmtId="170" fontId="2" fillId="0" borderId="9" xfId="4" applyNumberFormat="1" applyFont="1" applyBorder="1" applyAlignment="1" applyProtection="1">
      <alignment horizontal="right" vertical="center"/>
      <protection locked="0"/>
    </xf>
    <xf numFmtId="3" fontId="2" fillId="0" borderId="10" xfId="27" applyNumberFormat="1" applyFont="1" applyBorder="1" applyAlignment="1" applyProtection="1">
      <alignment horizontal="right" vertical="center"/>
      <protection locked="0"/>
    </xf>
    <xf numFmtId="0" fontId="6" fillId="0" borderId="8" xfId="27" applyFont="1" applyBorder="1" applyAlignment="1">
      <alignment horizontal="center" vertical="center"/>
    </xf>
    <xf numFmtId="0" fontId="6" fillId="0" borderId="9" xfId="27" applyFont="1" applyBorder="1" applyAlignment="1">
      <alignment horizontal="left" vertical="top" wrapText="1"/>
    </xf>
    <xf numFmtId="0" fontId="2" fillId="0" borderId="9" xfId="27" applyFont="1" applyBorder="1" applyAlignment="1">
      <alignment horizontal="left" vertical="top" wrapText="1"/>
    </xf>
    <xf numFmtId="170" fontId="2" fillId="0" borderId="9" xfId="16" applyNumberFormat="1" applyFont="1" applyBorder="1" applyAlignment="1">
      <alignment horizontal="center" vertical="center"/>
    </xf>
    <xf numFmtId="166" fontId="2" fillId="0" borderId="9" xfId="4" applyNumberFormat="1" applyFont="1" applyBorder="1" applyAlignment="1" applyProtection="1">
      <alignment horizontal="right" vertical="center"/>
      <protection locked="0"/>
    </xf>
    <xf numFmtId="3" fontId="2" fillId="0" borderId="10" xfId="27" applyNumberFormat="1" applyFont="1" applyBorder="1" applyAlignment="1">
      <alignment horizontal="right" vertical="center"/>
    </xf>
    <xf numFmtId="3" fontId="2" fillId="0" borderId="9" xfId="16" applyNumberFormat="1" applyFont="1" applyBorder="1" applyAlignment="1">
      <alignment horizontal="right" vertical="center"/>
    </xf>
    <xf numFmtId="0" fontId="2" fillId="0" borderId="6" xfId="27" applyFont="1" applyBorder="1" applyAlignment="1">
      <alignment horizontal="left" vertical="top" wrapText="1"/>
    </xf>
    <xf numFmtId="0" fontId="2" fillId="0" borderId="6" xfId="27" applyFont="1" applyBorder="1" applyAlignment="1">
      <alignment horizontal="center" vertical="center"/>
    </xf>
    <xf numFmtId="0" fontId="2" fillId="0" borderId="13" xfId="27" applyFont="1" applyBorder="1" applyAlignment="1">
      <alignment horizontal="center" vertical="center"/>
    </xf>
    <xf numFmtId="170" fontId="2" fillId="0" borderId="9" xfId="4" applyNumberFormat="1" applyFont="1" applyBorder="1" applyAlignment="1">
      <alignment horizontal="center" vertical="center"/>
    </xf>
    <xf numFmtId="0" fontId="13" fillId="0" borderId="9" xfId="27" applyFont="1" applyBorder="1" applyAlignment="1">
      <alignment horizontal="left" vertical="top" wrapText="1"/>
    </xf>
    <xf numFmtId="0" fontId="2" fillId="0" borderId="5" xfId="27" applyFont="1" applyBorder="1" applyAlignment="1">
      <alignment horizontal="center" vertical="center"/>
    </xf>
    <xf numFmtId="3" fontId="2" fillId="0" borderId="6" xfId="16" applyNumberFormat="1" applyFont="1" applyBorder="1" applyAlignment="1">
      <alignment horizontal="right" vertical="center"/>
    </xf>
    <xf numFmtId="170" fontId="2" fillId="0" borderId="6" xfId="4" applyNumberFormat="1" applyFont="1" applyBorder="1" applyAlignment="1" applyProtection="1">
      <alignment horizontal="right" vertical="center"/>
      <protection locked="0"/>
    </xf>
    <xf numFmtId="0" fontId="10" fillId="0" borderId="0" xfId="30" applyFont="1"/>
    <xf numFmtId="0" fontId="14" fillId="0" borderId="9" xfId="27" applyFont="1" applyBorder="1" applyAlignment="1">
      <alignment horizontal="left" vertical="top" wrapText="1"/>
    </xf>
    <xf numFmtId="0" fontId="2" fillId="0" borderId="8" xfId="27" applyFont="1" applyBorder="1" applyAlignment="1">
      <alignment horizontal="center"/>
    </xf>
    <xf numFmtId="0" fontId="2" fillId="0" borderId="9" xfId="27" applyFont="1" applyBorder="1" applyAlignment="1">
      <alignment horizontal="left" wrapText="1"/>
    </xf>
    <xf numFmtId="0" fontId="2" fillId="0" borderId="9" xfId="27" applyFont="1" applyBorder="1" applyAlignment="1">
      <alignment horizontal="center"/>
    </xf>
    <xf numFmtId="3" fontId="2" fillId="0" borderId="9" xfId="27" applyNumberFormat="1" applyFont="1" applyBorder="1" applyAlignment="1">
      <alignment horizontal="center"/>
    </xf>
    <xf numFmtId="3" fontId="2" fillId="0" borderId="9" xfId="27" applyNumberFormat="1" applyFont="1" applyBorder="1" applyAlignment="1" applyProtection="1">
      <alignment horizontal="right"/>
      <protection locked="0"/>
    </xf>
    <xf numFmtId="3" fontId="2" fillId="0" borderId="10" xfId="27" applyNumberFormat="1" applyFont="1" applyBorder="1" applyAlignment="1" applyProtection="1">
      <alignment horizontal="right"/>
      <protection locked="0"/>
    </xf>
    <xf numFmtId="0" fontId="2" fillId="0" borderId="0" xfId="27" applyFont="1" applyAlignment="1">
      <alignment horizontal="left"/>
    </xf>
    <xf numFmtId="0" fontId="2" fillId="0" borderId="0" xfId="27" applyFont="1"/>
    <xf numFmtId="0" fontId="3" fillId="0" borderId="9" xfId="27" applyFont="1" applyBorder="1" applyAlignment="1">
      <alignment horizontal="left" wrapText="1"/>
    </xf>
    <xf numFmtId="0" fontId="6" fillId="0" borderId="8" xfId="27" applyFont="1" applyBorder="1" applyAlignment="1">
      <alignment horizontal="center"/>
    </xf>
    <xf numFmtId="0" fontId="6" fillId="0" borderId="9" xfId="27" applyFont="1" applyBorder="1" applyAlignment="1">
      <alignment horizontal="center"/>
    </xf>
    <xf numFmtId="3" fontId="2" fillId="0" borderId="9" xfId="27" applyNumberFormat="1" applyFont="1" applyBorder="1" applyAlignment="1">
      <alignment horizontal="center" vertical="top"/>
    </xf>
    <xf numFmtId="3" fontId="6" fillId="0" borderId="9" xfId="16" applyNumberFormat="1" applyFont="1" applyBorder="1" applyAlignment="1">
      <alignment horizontal="right"/>
    </xf>
    <xf numFmtId="3" fontId="6" fillId="0" borderId="10" xfId="27" applyNumberFormat="1" applyFont="1" applyBorder="1" applyAlignment="1" applyProtection="1">
      <alignment horizontal="right"/>
      <protection locked="0"/>
    </xf>
    <xf numFmtId="0" fontId="6" fillId="0" borderId="0" xfId="27" applyFont="1" applyAlignment="1">
      <alignment horizontal="left"/>
    </xf>
    <xf numFmtId="0" fontId="6" fillId="0" borderId="0" xfId="27" applyFont="1"/>
    <xf numFmtId="0" fontId="2" fillId="0" borderId="8" xfId="2" applyBorder="1" applyAlignment="1">
      <alignment vertical="center"/>
    </xf>
    <xf numFmtId="0" fontId="2" fillId="0" borderId="9" xfId="2" applyBorder="1" applyAlignment="1">
      <alignment horizontal="center" vertical="center"/>
    </xf>
    <xf numFmtId="0" fontId="15" fillId="0" borderId="9" xfId="27" applyFont="1" applyBorder="1" applyAlignment="1">
      <alignment horizontal="left" vertical="top" wrapText="1"/>
    </xf>
    <xf numFmtId="0" fontId="16" fillId="0" borderId="9" xfId="2" applyFont="1" applyBorder="1" applyAlignment="1">
      <alignment vertical="center" wrapText="1"/>
    </xf>
    <xf numFmtId="3" fontId="2" fillId="0" borderId="9" xfId="16" applyNumberFormat="1" applyFont="1" applyBorder="1" applyAlignment="1">
      <alignment horizontal="right"/>
    </xf>
    <xf numFmtId="3" fontId="2" fillId="0" borderId="11" xfId="27" applyNumberFormat="1" applyFont="1" applyBorder="1" applyAlignment="1">
      <alignment horizontal="right"/>
    </xf>
    <xf numFmtId="0" fontId="2" fillId="0" borderId="9" xfId="2" applyBorder="1" applyAlignment="1">
      <alignment vertical="center" wrapText="1"/>
    </xf>
    <xf numFmtId="0" fontId="13" fillId="0" borderId="9" xfId="30" applyFont="1" applyBorder="1" applyAlignment="1">
      <alignment vertical="top" wrapText="1"/>
    </xf>
    <xf numFmtId="0" fontId="17" fillId="0" borderId="9" xfId="30" applyFont="1" applyBorder="1" applyAlignment="1">
      <alignment horizontal="center" vertical="top"/>
    </xf>
    <xf numFmtId="171" fontId="17" fillId="0" borderId="10" xfId="3" applyNumberFormat="1" applyFont="1" applyBorder="1" applyAlignment="1">
      <alignment vertical="top"/>
    </xf>
    <xf numFmtId="0" fontId="2" fillId="0" borderId="8" xfId="27" applyFont="1" applyBorder="1" applyAlignment="1">
      <alignment horizontal="center" vertical="top"/>
    </xf>
    <xf numFmtId="0" fontId="2" fillId="0" borderId="9" xfId="27" applyFont="1" applyBorder="1" applyAlignment="1">
      <alignment horizontal="center" vertical="top"/>
    </xf>
    <xf numFmtId="3" fontId="2" fillId="0" borderId="9" xfId="27" applyNumberFormat="1" applyFont="1" applyBorder="1" applyAlignment="1" applyProtection="1">
      <alignment horizontal="right" vertical="top"/>
      <protection locked="0"/>
    </xf>
    <xf numFmtId="3" fontId="2" fillId="0" borderId="10" xfId="27" applyNumberFormat="1" applyFont="1" applyBorder="1" applyAlignment="1" applyProtection="1">
      <alignment horizontal="right" vertical="top"/>
      <protection locked="0"/>
    </xf>
    <xf numFmtId="0" fontId="13" fillId="0" borderId="14" xfId="30" applyFont="1" applyBorder="1" applyAlignment="1">
      <alignment vertical="top" wrapText="1"/>
    </xf>
    <xf numFmtId="0" fontId="18" fillId="0" borderId="9" xfId="27" applyFont="1" applyBorder="1" applyAlignment="1">
      <alignment horizontal="left" vertical="top" wrapText="1"/>
    </xf>
    <xf numFmtId="0" fontId="2" fillId="0" borderId="23" xfId="27" applyFont="1" applyBorder="1" applyAlignment="1">
      <alignment horizontal="center"/>
    </xf>
    <xf numFmtId="0" fontId="14" fillId="0" borderId="24" xfId="27" applyFont="1" applyBorder="1" applyAlignment="1">
      <alignment horizontal="left" vertical="top" wrapText="1"/>
    </xf>
    <xf numFmtId="0" fontId="2" fillId="0" borderId="24" xfId="27" applyFont="1" applyBorder="1" applyAlignment="1">
      <alignment horizontal="center"/>
    </xf>
    <xf numFmtId="3" fontId="2" fillId="0" borderId="24" xfId="27" applyNumberFormat="1" applyFont="1" applyBorder="1" applyAlignment="1">
      <alignment horizontal="center"/>
    </xf>
    <xf numFmtId="3" fontId="2" fillId="0" borderId="24" xfId="27" applyNumberFormat="1" applyFont="1" applyBorder="1" applyAlignment="1" applyProtection="1">
      <alignment horizontal="right"/>
      <protection locked="0"/>
    </xf>
    <xf numFmtId="3" fontId="2" fillId="0" borderId="12" xfId="27" applyNumberFormat="1" applyFont="1" applyBorder="1" applyAlignment="1" applyProtection="1">
      <alignment horizontal="right"/>
      <protection locked="0"/>
    </xf>
    <xf numFmtId="0" fontId="2" fillId="0" borderId="26" xfId="27" applyFont="1" applyBorder="1" applyAlignment="1">
      <alignment horizontal="center"/>
    </xf>
    <xf numFmtId="0" fontId="14" fillId="0" borderId="21" xfId="27" applyFont="1" applyBorder="1" applyAlignment="1">
      <alignment horizontal="left" vertical="top" wrapText="1"/>
    </xf>
    <xf numFmtId="0" fontId="2" fillId="0" borderId="21" xfId="27" applyFont="1" applyBorder="1" applyAlignment="1">
      <alignment horizontal="center"/>
    </xf>
    <xf numFmtId="3" fontId="2" fillId="0" borderId="21" xfId="27" applyNumberFormat="1" applyFont="1" applyBorder="1" applyAlignment="1">
      <alignment horizontal="center"/>
    </xf>
    <xf numFmtId="3" fontId="2" fillId="0" borderId="21" xfId="27" applyNumberFormat="1" applyFont="1" applyBorder="1" applyAlignment="1" applyProtection="1">
      <alignment horizontal="right"/>
      <protection locked="0"/>
    </xf>
    <xf numFmtId="3" fontId="2" fillId="0" borderId="16" xfId="27" applyNumberFormat="1" applyFont="1" applyBorder="1" applyAlignment="1" applyProtection="1">
      <alignment horizontal="right"/>
      <protection locked="0"/>
    </xf>
    <xf numFmtId="0" fontId="6" fillId="0" borderId="9" xfId="27" applyFont="1" applyBorder="1" applyAlignment="1">
      <alignment horizontal="left" wrapText="1"/>
    </xf>
    <xf numFmtId="0" fontId="13" fillId="0" borderId="9" xfId="27" applyFont="1" applyBorder="1" applyAlignment="1">
      <alignment horizontal="left" wrapText="1"/>
    </xf>
    <xf numFmtId="0" fontId="6" fillId="0" borderId="8" xfId="27" applyFont="1" applyBorder="1" applyAlignment="1">
      <alignment horizontal="center" wrapText="1"/>
    </xf>
    <xf numFmtId="0" fontId="2" fillId="0" borderId="8" xfId="27" applyFont="1" applyBorder="1" applyAlignment="1">
      <alignment horizontal="center" vertical="top" wrapText="1"/>
    </xf>
    <xf numFmtId="3" fontId="2" fillId="0" borderId="9" xfId="16" applyNumberFormat="1" applyFont="1" applyBorder="1" applyAlignment="1">
      <alignment horizontal="center" vertical="top"/>
    </xf>
    <xf numFmtId="0" fontId="19" fillId="0" borderId="8" xfId="27" applyFont="1" applyBorder="1" applyAlignment="1">
      <alignment horizontal="center" wrapText="1"/>
    </xf>
    <xf numFmtId="0" fontId="20" fillId="0" borderId="9" xfId="27" applyFont="1" applyBorder="1" applyAlignment="1">
      <alignment horizontal="center"/>
    </xf>
    <xf numFmtId="3" fontId="20" fillId="0" borderId="9" xfId="27" applyNumberFormat="1" applyFont="1" applyBorder="1" applyAlignment="1">
      <alignment horizontal="center"/>
    </xf>
    <xf numFmtId="3" fontId="20" fillId="0" borderId="9" xfId="27" applyNumberFormat="1" applyFont="1" applyBorder="1" applyAlignment="1" applyProtection="1">
      <alignment horizontal="right"/>
      <protection locked="0"/>
    </xf>
    <xf numFmtId="3" fontId="20" fillId="0" borderId="10" xfId="27" applyNumberFormat="1" applyFont="1" applyBorder="1" applyAlignment="1" applyProtection="1">
      <alignment horizontal="right"/>
      <protection locked="0"/>
    </xf>
    <xf numFmtId="0" fontId="20" fillId="0" borderId="0" xfId="27" applyFont="1" applyAlignment="1">
      <alignment horizontal="left"/>
    </xf>
    <xf numFmtId="0" fontId="20" fillId="0" borderId="0" xfId="27" applyFont="1"/>
    <xf numFmtId="0" fontId="2" fillId="0" borderId="22" xfId="27" applyFont="1" applyBorder="1" applyAlignment="1">
      <alignment horizontal="center"/>
    </xf>
    <xf numFmtId="0" fontId="15" fillId="0" borderId="11" xfId="27" applyFont="1" applyBorder="1" applyAlignment="1">
      <alignment horizontal="left" wrapText="1"/>
    </xf>
    <xf numFmtId="0" fontId="2" fillId="0" borderId="11" xfId="27" applyFont="1" applyBorder="1" applyAlignment="1">
      <alignment horizontal="center"/>
    </xf>
    <xf numFmtId="3" fontId="2" fillId="0" borderId="11" xfId="16" applyNumberFormat="1" applyFont="1" applyBorder="1" applyAlignment="1">
      <alignment horizontal="center"/>
    </xf>
    <xf numFmtId="3" fontId="2" fillId="0" borderId="11" xfId="27" applyNumberFormat="1" applyFont="1" applyBorder="1" applyAlignment="1" applyProtection="1">
      <alignment horizontal="right"/>
      <protection locked="0"/>
    </xf>
    <xf numFmtId="3" fontId="2" fillId="0" borderId="27" xfId="27" applyNumberFormat="1" applyFont="1" applyBorder="1" applyAlignment="1" applyProtection="1">
      <alignment horizontal="right"/>
      <protection locked="0"/>
    </xf>
    <xf numFmtId="0" fontId="2" fillId="0" borderId="11" xfId="27" applyFont="1" applyBorder="1" applyAlignment="1">
      <alignment horizontal="left" wrapText="1"/>
    </xf>
    <xf numFmtId="0" fontId="2" fillId="0" borderId="9" xfId="27" applyFont="1" applyBorder="1" applyAlignment="1">
      <alignment horizontal="center" wrapText="1"/>
    </xf>
    <xf numFmtId="3" fontId="2" fillId="0" borderId="9" xfId="27" applyNumberFormat="1" applyFont="1" applyBorder="1" applyAlignment="1">
      <alignment horizontal="center" wrapText="1"/>
    </xf>
    <xf numFmtId="3" fontId="2" fillId="0" borderId="9" xfId="27" applyNumberFormat="1" applyFont="1" applyBorder="1" applyAlignment="1">
      <alignment horizontal="right" wrapText="1"/>
    </xf>
    <xf numFmtId="0" fontId="14" fillId="0" borderId="9" xfId="27" applyFont="1" applyBorder="1" applyAlignment="1">
      <alignment horizontal="left" wrapText="1"/>
    </xf>
    <xf numFmtId="0" fontId="6" fillId="0" borderId="14" xfId="1" applyFont="1" applyBorder="1" applyAlignment="1">
      <alignment horizontal="left" vertical="top" wrapText="1"/>
    </xf>
    <xf numFmtId="0" fontId="6" fillId="4" borderId="9" xfId="1" applyFont="1" applyFill="1" applyBorder="1" applyAlignment="1">
      <alignment horizontal="center" vertical="center"/>
    </xf>
    <xf numFmtId="0" fontId="12" fillId="4" borderId="9" xfId="30" applyFont="1" applyFill="1" applyBorder="1" applyAlignment="1">
      <alignment vertical="center"/>
    </xf>
    <xf numFmtId="43" fontId="12" fillId="4" borderId="10" xfId="4" applyFont="1" applyFill="1" applyBorder="1" applyAlignment="1">
      <alignment horizontal="left" vertical="center"/>
    </xf>
    <xf numFmtId="0" fontId="2" fillId="0" borderId="0" xfId="27" applyFont="1" applyAlignment="1">
      <alignment horizontal="center" vertical="center"/>
    </xf>
    <xf numFmtId="0" fontId="2" fillId="0" borderId="0" xfId="27" applyFont="1" applyAlignment="1">
      <alignment horizontal="left" vertical="top" wrapText="1"/>
    </xf>
    <xf numFmtId="3" fontId="2" fillId="0" borderId="0" xfId="27" applyNumberFormat="1" applyFont="1" applyAlignment="1">
      <alignment horizontal="right" vertical="center"/>
    </xf>
    <xf numFmtId="170" fontId="2" fillId="0" borderId="0" xfId="4" applyNumberFormat="1" applyFont="1" applyAlignment="1">
      <alignment horizontal="right" vertical="center"/>
    </xf>
    <xf numFmtId="0" fontId="2" fillId="0" borderId="0" xfId="27" applyFont="1" applyAlignment="1">
      <alignment horizontal="left" vertical="center"/>
    </xf>
    <xf numFmtId="170" fontId="2" fillId="0" borderId="0" xfId="4" applyNumberFormat="1" applyFont="1" applyAlignment="1">
      <alignment horizontal="left" vertical="center"/>
    </xf>
    <xf numFmtId="0" fontId="21" fillId="3" borderId="4" xfId="30" applyFont="1" applyFill="1" applyBorder="1" applyAlignment="1">
      <alignment horizontal="left" vertical="center" wrapText="1"/>
    </xf>
    <xf numFmtId="43" fontId="6" fillId="0" borderId="0" xfId="48" applyFont="1" applyFill="1" applyBorder="1" applyAlignment="1">
      <alignment vertical="top"/>
    </xf>
    <xf numFmtId="43" fontId="1" fillId="0" borderId="0" xfId="48" applyFont="1" applyFill="1" applyBorder="1" applyAlignment="1">
      <alignment vertical="top"/>
    </xf>
    <xf numFmtId="43" fontId="1" fillId="0" borderId="0" xfId="48" applyFont="1" applyFill="1" applyBorder="1" applyAlignment="1">
      <alignment vertical="center"/>
    </xf>
    <xf numFmtId="166" fontId="1" fillId="0" borderId="0" xfId="48" applyNumberFormat="1" applyFont="1" applyFill="1" applyBorder="1" applyAlignment="1">
      <alignment vertical="center"/>
    </xf>
    <xf numFmtId="43" fontId="2" fillId="0" borderId="0" xfId="48" applyFont="1" applyFill="1" applyBorder="1" applyAlignment="1">
      <alignment vertical="center"/>
    </xf>
    <xf numFmtId="43" fontId="6" fillId="0" borderId="9" xfId="48" applyFont="1" applyFill="1" applyBorder="1" applyAlignment="1">
      <alignment vertical="top"/>
    </xf>
    <xf numFmtId="43" fontId="6" fillId="0" borderId="9" xfId="48" applyFont="1" applyFill="1" applyBorder="1" applyAlignment="1">
      <alignment vertical="center"/>
    </xf>
    <xf numFmtId="166" fontId="6" fillId="0" borderId="9" xfId="48" applyNumberFormat="1" applyFont="1" applyFill="1" applyBorder="1" applyAlignment="1">
      <alignment vertical="center"/>
    </xf>
    <xf numFmtId="43" fontId="6" fillId="0" borderId="9" xfId="48" applyFont="1" applyFill="1" applyBorder="1" applyAlignment="1">
      <alignment vertical="top" wrapText="1"/>
    </xf>
    <xf numFmtId="43" fontId="2" fillId="0" borderId="9" xfId="48" applyFont="1" applyFill="1" applyBorder="1" applyAlignment="1">
      <alignment vertical="center"/>
    </xf>
    <xf numFmtId="166" fontId="2" fillId="0" borderId="9" xfId="48" applyNumberFormat="1" applyFont="1" applyFill="1" applyBorder="1" applyAlignment="1">
      <alignment vertical="center"/>
    </xf>
    <xf numFmtId="43" fontId="2" fillId="0" borderId="0" xfId="48" applyFont="1" applyFill="1" applyAlignment="1">
      <alignment vertical="center"/>
    </xf>
    <xf numFmtId="43" fontId="2" fillId="0" borderId="0" xfId="48" applyFont="1" applyFill="1" applyAlignment="1">
      <alignment vertical="top"/>
    </xf>
    <xf numFmtId="43" fontId="2" fillId="0" borderId="9" xfId="48" applyFont="1" applyFill="1" applyBorder="1" applyAlignment="1">
      <alignment vertical="top"/>
    </xf>
    <xf numFmtId="9" fontId="2" fillId="0" borderId="9" xfId="47" applyFont="1" applyFill="1" applyBorder="1" applyAlignment="1">
      <alignment vertical="top" wrapText="1"/>
    </xf>
    <xf numFmtId="0" fontId="2" fillId="0" borderId="9" xfId="0" applyFont="1" applyBorder="1" applyAlignment="1">
      <alignment vertical="center"/>
    </xf>
    <xf numFmtId="43" fontId="2" fillId="0" borderId="14" xfId="48" applyFont="1" applyFill="1" applyBorder="1" applyAlignment="1">
      <alignment vertical="top"/>
    </xf>
    <xf numFmtId="43" fontId="1" fillId="0" borderId="14" xfId="48" applyFont="1" applyFill="1" applyBorder="1" applyAlignment="1">
      <alignment vertical="top"/>
    </xf>
    <xf numFmtId="166" fontId="2" fillId="0" borderId="0" xfId="48" applyNumberFormat="1" applyFont="1" applyFill="1" applyAlignment="1">
      <alignment vertical="center"/>
    </xf>
    <xf numFmtId="9" fontId="6" fillId="0" borderId="9" xfId="47" applyFont="1" applyFill="1" applyBorder="1" applyAlignment="1">
      <alignment vertical="top" wrapText="1"/>
    </xf>
    <xf numFmtId="43" fontId="0" fillId="0" borderId="6" xfId="48" applyFont="1" applyFill="1" applyBorder="1" applyAlignment="1">
      <alignment vertical="top"/>
    </xf>
    <xf numFmtId="3" fontId="2" fillId="0" borderId="9" xfId="16" applyNumberFormat="1" applyFont="1" applyFill="1" applyBorder="1" applyAlignment="1">
      <alignment horizontal="right" vertical="center"/>
    </xf>
    <xf numFmtId="170" fontId="2" fillId="0" borderId="9" xfId="4" applyNumberFormat="1" applyFont="1" applyFill="1" applyBorder="1" applyAlignment="1" applyProtection="1">
      <alignment horizontal="right" vertical="center"/>
      <protection locked="0"/>
    </xf>
    <xf numFmtId="43" fontId="0" fillId="0" borderId="6" xfId="48" applyFont="1" applyFill="1" applyBorder="1" applyAlignment="1">
      <alignment vertical="top" wrapText="1"/>
    </xf>
    <xf numFmtId="0" fontId="5" fillId="0" borderId="8" xfId="30" applyFont="1" applyBorder="1" applyAlignment="1">
      <alignment horizontal="center" vertical="center" wrapText="1"/>
    </xf>
    <xf numFmtId="0" fontId="4" fillId="0" borderId="9" xfId="30" applyFont="1" applyBorder="1" applyAlignment="1">
      <alignment vertical="top" wrapText="1"/>
    </xf>
    <xf numFmtId="0" fontId="4" fillId="0" borderId="9" xfId="30" applyFont="1" applyBorder="1" applyAlignment="1">
      <alignment horizontal="center" vertical="center" wrapText="1"/>
    </xf>
    <xf numFmtId="0" fontId="4" fillId="0" borderId="9" xfId="30" applyFont="1" applyBorder="1" applyAlignment="1">
      <alignment vertical="center" wrapText="1"/>
    </xf>
    <xf numFmtId="43" fontId="4" fillId="0" borderId="10" xfId="4" applyFont="1" applyFill="1" applyBorder="1" applyAlignment="1">
      <alignment horizontal="left" vertical="center" wrapText="1"/>
    </xf>
    <xf numFmtId="0" fontId="25" fillId="0" borderId="20" xfId="37" applyFont="1" applyBorder="1" applyAlignment="1">
      <alignment wrapText="1"/>
    </xf>
    <xf numFmtId="0" fontId="26" fillId="0" borderId="0" xfId="37" applyFont="1"/>
    <xf numFmtId="0" fontId="27" fillId="0" borderId="20" xfId="37" applyFont="1" applyBorder="1" applyAlignment="1">
      <alignment horizontal="center" wrapText="1"/>
    </xf>
    <xf numFmtId="0" fontId="27" fillId="0" borderId="20" xfId="37" applyFont="1" applyBorder="1" applyAlignment="1">
      <alignment wrapText="1"/>
    </xf>
    <xf numFmtId="170" fontId="26" fillId="0" borderId="0" xfId="6" applyNumberFormat="1" applyFont="1"/>
    <xf numFmtId="0" fontId="27" fillId="0" borderId="20" xfId="37" applyFont="1" applyBorder="1"/>
    <xf numFmtId="0" fontId="28" fillId="0" borderId="20" xfId="37" applyFont="1" applyBorder="1" applyAlignment="1">
      <alignment wrapText="1"/>
    </xf>
    <xf numFmtId="43" fontId="26" fillId="0" borderId="0" xfId="37" applyNumberFormat="1" applyFont="1"/>
    <xf numFmtId="164" fontId="6" fillId="0" borderId="15" xfId="27" applyNumberFormat="1" applyFont="1" applyBorder="1" applyAlignment="1" applyProtection="1">
      <alignment horizontal="right"/>
      <protection locked="0"/>
    </xf>
    <xf numFmtId="164" fontId="6" fillId="0" borderId="10" xfId="27" applyNumberFormat="1" applyFont="1" applyBorder="1" applyAlignment="1">
      <alignment horizontal="right" vertical="center"/>
    </xf>
    <xf numFmtId="43" fontId="1" fillId="5" borderId="14" xfId="48" applyFont="1" applyFill="1" applyBorder="1" applyAlignment="1">
      <alignment vertical="top"/>
    </xf>
    <xf numFmtId="9" fontId="2" fillId="5" borderId="9" xfId="47" applyFont="1" applyFill="1" applyBorder="1" applyAlignment="1">
      <alignment vertical="top" wrapText="1"/>
    </xf>
    <xf numFmtId="43" fontId="1" fillId="5" borderId="14" xfId="48" applyFont="1" applyFill="1" applyBorder="1" applyAlignment="1">
      <alignment vertical="center"/>
    </xf>
    <xf numFmtId="166" fontId="1" fillId="5" borderId="14" xfId="48" applyNumberFormat="1" applyFont="1" applyFill="1" applyBorder="1" applyAlignment="1">
      <alignment vertical="center"/>
    </xf>
    <xf numFmtId="43" fontId="2" fillId="5" borderId="14" xfId="48" applyFont="1" applyFill="1" applyBorder="1" applyAlignment="1">
      <alignment vertical="center"/>
    </xf>
    <xf numFmtId="43" fontId="2" fillId="5" borderId="0" xfId="48" applyFont="1" applyFill="1" applyBorder="1" applyAlignment="1">
      <alignment vertical="center"/>
    </xf>
    <xf numFmtId="43" fontId="2" fillId="5" borderId="0" xfId="48" applyFont="1" applyFill="1" applyBorder="1" applyAlignment="1">
      <alignment vertical="top"/>
    </xf>
    <xf numFmtId="164" fontId="30" fillId="0" borderId="20" xfId="37" applyNumberFormat="1" applyFont="1" applyBorder="1" applyAlignment="1">
      <alignment wrapText="1"/>
    </xf>
    <xf numFmtId="164" fontId="31" fillId="0" borderId="20" xfId="37" applyNumberFormat="1" applyFont="1" applyBorder="1" applyAlignment="1">
      <alignment wrapText="1"/>
    </xf>
    <xf numFmtId="0" fontId="10" fillId="5" borderId="0" xfId="2" applyFont="1" applyFill="1" applyAlignment="1">
      <alignment horizontal="center"/>
    </xf>
    <xf numFmtId="0" fontId="1" fillId="5" borderId="0" xfId="0" applyFont="1" applyFill="1"/>
    <xf numFmtId="0" fontId="10" fillId="5" borderId="0" xfId="2" applyFont="1" applyFill="1" applyAlignment="1">
      <alignment wrapText="1"/>
    </xf>
    <xf numFmtId="0" fontId="12" fillId="5" borderId="2" xfId="2" applyFont="1" applyFill="1" applyBorder="1" applyAlignment="1">
      <alignment horizontal="left" vertical="top" wrapText="1"/>
    </xf>
    <xf numFmtId="0" fontId="12" fillId="5" borderId="3" xfId="2" applyFont="1" applyFill="1" applyBorder="1" applyAlignment="1">
      <alignment horizontal="left" vertical="top" wrapText="1"/>
    </xf>
    <xf numFmtId="0" fontId="12" fillId="5" borderId="3" xfId="2" applyFont="1" applyFill="1" applyBorder="1" applyAlignment="1">
      <alignment horizontal="left" vertical="center" wrapText="1"/>
    </xf>
    <xf numFmtId="0" fontId="12" fillId="5" borderId="3" xfId="2" applyFont="1" applyFill="1" applyBorder="1" applyAlignment="1">
      <alignment horizontal="center" vertical="center" wrapText="1"/>
    </xf>
    <xf numFmtId="3" fontId="12" fillId="5" borderId="3" xfId="49" applyNumberFormat="1" applyFont="1" applyFill="1" applyBorder="1" applyAlignment="1">
      <alignment vertical="top" wrapText="1"/>
    </xf>
    <xf numFmtId="3" fontId="12" fillId="5" borderId="4" xfId="49" applyNumberFormat="1" applyFont="1" applyFill="1" applyBorder="1" applyAlignment="1">
      <alignment horizontal="right" vertical="top" wrapText="1"/>
    </xf>
    <xf numFmtId="0" fontId="10" fillId="5" borderId="0" xfId="2" applyFont="1" applyFill="1"/>
    <xf numFmtId="0" fontId="10" fillId="5" borderId="5" xfId="2" applyFont="1" applyFill="1" applyBorder="1" applyAlignment="1">
      <alignment horizontal="left" vertical="top"/>
    </xf>
    <xf numFmtId="0" fontId="10" fillId="5" borderId="8" xfId="2" applyFont="1" applyFill="1" applyBorder="1" applyAlignment="1">
      <alignment horizontal="left" vertical="top"/>
    </xf>
    <xf numFmtId="0" fontId="33" fillId="5" borderId="9" xfId="2" applyFont="1" applyFill="1" applyBorder="1" applyAlignment="1">
      <alignment horizontal="left" vertical="top"/>
    </xf>
    <xf numFmtId="0" fontId="33" fillId="5" borderId="9" xfId="2" applyFont="1" applyFill="1" applyBorder="1" applyAlignment="1">
      <alignment horizontal="left" vertical="center"/>
    </xf>
    <xf numFmtId="0" fontId="33" fillId="5" borderId="9" xfId="2" applyFont="1" applyFill="1" applyBorder="1" applyAlignment="1">
      <alignment horizontal="center" vertical="center"/>
    </xf>
    <xf numFmtId="3" fontId="33" fillId="5" borderId="9" xfId="49" applyNumberFormat="1" applyFont="1" applyFill="1" applyBorder="1" applyAlignment="1">
      <alignment vertical="top"/>
    </xf>
    <xf numFmtId="3" fontId="33" fillId="5" borderId="10" xfId="49" applyNumberFormat="1" applyFont="1" applyFill="1" applyBorder="1" applyAlignment="1">
      <alignment horizontal="right" vertical="top"/>
    </xf>
    <xf numFmtId="0" fontId="33" fillId="5" borderId="9" xfId="2" applyFont="1" applyFill="1" applyBorder="1" applyAlignment="1">
      <alignment horizontal="left" vertical="top" wrapText="1"/>
    </xf>
    <xf numFmtId="0" fontId="12" fillId="5" borderId="9" xfId="2" applyFont="1" applyFill="1" applyBorder="1" applyAlignment="1">
      <alignment horizontal="left" vertical="top"/>
    </xf>
    <xf numFmtId="0" fontId="12" fillId="5" borderId="0" xfId="2" applyFont="1" applyFill="1"/>
    <xf numFmtId="0" fontId="10" fillId="5" borderId="9" xfId="2" applyFont="1" applyFill="1" applyBorder="1" applyAlignment="1">
      <alignment horizontal="left" vertical="top" wrapText="1"/>
    </xf>
    <xf numFmtId="0" fontId="10" fillId="5" borderId="9" xfId="2" applyFont="1" applyFill="1" applyBorder="1" applyAlignment="1">
      <alignment horizontal="center" vertical="center"/>
    </xf>
    <xf numFmtId="3" fontId="10" fillId="5" borderId="9" xfId="49" applyNumberFormat="1" applyFont="1" applyFill="1" applyBorder="1" applyAlignment="1">
      <alignment vertical="top"/>
    </xf>
    <xf numFmtId="164" fontId="10" fillId="5" borderId="10" xfId="49" applyNumberFormat="1" applyFont="1" applyFill="1" applyBorder="1" applyAlignment="1">
      <alignment horizontal="right" vertical="top"/>
    </xf>
    <xf numFmtId="0" fontId="12" fillId="5" borderId="9" xfId="2" applyFont="1" applyFill="1" applyBorder="1" applyAlignment="1">
      <alignment horizontal="left" vertical="top" wrapText="1"/>
    </xf>
    <xf numFmtId="0" fontId="12" fillId="5" borderId="9" xfId="2" applyFont="1" applyFill="1" applyBorder="1" applyAlignment="1">
      <alignment horizontal="center" vertical="center"/>
    </xf>
    <xf numFmtId="3" fontId="12" fillId="5" borderId="9" xfId="49" applyNumberFormat="1" applyFont="1" applyFill="1" applyBorder="1" applyAlignment="1">
      <alignment vertical="top"/>
    </xf>
    <xf numFmtId="3" fontId="12" fillId="5" borderId="10" xfId="49" applyNumberFormat="1" applyFont="1" applyFill="1" applyBorder="1" applyAlignment="1">
      <alignment horizontal="right" vertical="top"/>
    </xf>
    <xf numFmtId="0" fontId="10" fillId="5" borderId="8" xfId="2" applyFont="1" applyFill="1" applyBorder="1" applyAlignment="1">
      <alignment horizontal="right" vertical="top"/>
    </xf>
    <xf numFmtId="0" fontId="10" fillId="5" borderId="9" xfId="2" applyFont="1" applyFill="1" applyBorder="1" applyAlignment="1">
      <alignment horizontal="center" vertical="center" wrapText="1"/>
    </xf>
    <xf numFmtId="3" fontId="10" fillId="5" borderId="9" xfId="49" applyNumberFormat="1" applyFont="1" applyFill="1" applyBorder="1" applyAlignment="1">
      <alignment vertical="top" wrapText="1"/>
    </xf>
    <xf numFmtId="3" fontId="10" fillId="5" borderId="10" xfId="49" applyNumberFormat="1" applyFont="1" applyFill="1" applyBorder="1" applyAlignment="1">
      <alignment horizontal="right" vertical="top"/>
    </xf>
    <xf numFmtId="0" fontId="10" fillId="5" borderId="9" xfId="2" applyFont="1" applyFill="1" applyBorder="1" applyAlignment="1">
      <alignment vertical="top" wrapText="1"/>
    </xf>
    <xf numFmtId="0" fontId="10" fillId="5" borderId="11" xfId="2" applyFont="1" applyFill="1" applyBorder="1" applyAlignment="1">
      <alignment vertical="top" wrapText="1"/>
    </xf>
    <xf numFmtId="0" fontId="10" fillId="5" borderId="11" xfId="2" applyFont="1" applyFill="1" applyBorder="1" applyAlignment="1">
      <alignment horizontal="center" vertical="center"/>
    </xf>
    <xf numFmtId="3" fontId="10" fillId="5" borderId="11" xfId="49" applyNumberFormat="1" applyFont="1" applyFill="1" applyBorder="1" applyAlignment="1">
      <alignment vertical="top"/>
    </xf>
    <xf numFmtId="165" fontId="10" fillId="5" borderId="9" xfId="49" applyFont="1" applyFill="1" applyBorder="1" applyAlignment="1">
      <alignment horizontal="center" vertical="center"/>
    </xf>
    <xf numFmtId="0" fontId="12" fillId="5" borderId="9" xfId="2" applyFont="1" applyFill="1" applyBorder="1" applyAlignment="1">
      <alignment vertical="top" wrapText="1"/>
    </xf>
    <xf numFmtId="164" fontId="12" fillId="5" borderId="10" xfId="49" applyNumberFormat="1" applyFont="1" applyFill="1" applyBorder="1" applyAlignment="1">
      <alignment horizontal="right" vertical="top"/>
    </xf>
    <xf numFmtId="0" fontId="10" fillId="5" borderId="0" xfId="2" applyFont="1" applyFill="1" applyAlignment="1">
      <alignment horizontal="left"/>
    </xf>
    <xf numFmtId="0" fontId="10" fillId="5" borderId="0" xfId="2" applyFont="1" applyFill="1" applyAlignment="1">
      <alignment vertical="center"/>
    </xf>
    <xf numFmtId="0" fontId="10" fillId="5" borderId="0" xfId="2" applyFont="1" applyFill="1" applyAlignment="1">
      <alignment horizontal="center" vertical="center"/>
    </xf>
    <xf numFmtId="3" fontId="10" fillId="5" borderId="0" xfId="3" applyNumberFormat="1" applyFont="1" applyFill="1" applyAlignment="1">
      <alignment vertical="top"/>
    </xf>
    <xf numFmtId="3" fontId="10" fillId="5" borderId="0" xfId="3" applyNumberFormat="1" applyFont="1" applyFill="1" applyAlignment="1">
      <alignment horizontal="right"/>
    </xf>
    <xf numFmtId="0" fontId="34" fillId="0" borderId="0" xfId="0" applyFont="1"/>
    <xf numFmtId="0" fontId="35" fillId="0" borderId="0" xfId="0" applyFont="1"/>
    <xf numFmtId="0" fontId="12" fillId="5" borderId="9" xfId="2" applyFont="1" applyFill="1" applyBorder="1" applyAlignment="1">
      <alignment horizontal="left" vertical="top"/>
    </xf>
    <xf numFmtId="0" fontId="12" fillId="5" borderId="10" xfId="2" applyFont="1" applyFill="1" applyBorder="1" applyAlignment="1">
      <alignment horizontal="left" vertical="top"/>
    </xf>
    <xf numFmtId="0" fontId="32" fillId="5" borderId="0" xfId="1" applyFont="1" applyFill="1" applyAlignment="1">
      <alignment horizontal="center" vertical="center" wrapText="1"/>
    </xf>
    <xf numFmtId="0" fontId="33" fillId="5" borderId="6" xfId="2" applyFont="1" applyFill="1" applyBorder="1" applyAlignment="1">
      <alignment horizontal="left" vertical="top"/>
    </xf>
    <xf numFmtId="0" fontId="33" fillId="5" borderId="7" xfId="2" applyFont="1" applyFill="1" applyBorder="1" applyAlignment="1">
      <alignment horizontal="left" vertical="top"/>
    </xf>
    <xf numFmtId="0" fontId="6" fillId="4" borderId="8" xfId="1" applyFont="1" applyFill="1" applyBorder="1" applyAlignment="1">
      <alignment horizontal="left" vertical="top"/>
    </xf>
    <xf numFmtId="0" fontId="6" fillId="4" borderId="9" xfId="1" applyFont="1" applyFill="1" applyBorder="1" applyAlignment="1">
      <alignment horizontal="left" vertical="top"/>
    </xf>
    <xf numFmtId="4" fontId="3" fillId="0" borderId="0" xfId="42" applyNumberFormat="1" applyFont="1" applyAlignment="1">
      <alignment horizontal="center" vertical="top" wrapText="1"/>
    </xf>
    <xf numFmtId="0" fontId="6" fillId="0" borderId="25" xfId="27" applyFont="1" applyBorder="1" applyAlignment="1">
      <alignment wrapText="1"/>
    </xf>
    <xf numFmtId="0" fontId="6" fillId="0" borderId="0" xfId="27" applyFont="1" applyAlignment="1">
      <alignment wrapText="1"/>
    </xf>
  </cellXfs>
  <cellStyles count="63">
    <cellStyle name="Comma 10 2 3 4 2 2 2 2 4 2 4" xfId="4" xr:uid="{00000000-0005-0000-0000-000001000000}"/>
    <cellStyle name="Comma 10 2 3 4 2 2 2 2 4 2 4 2" xfId="50" xr:uid="{6A58389E-509C-4249-8763-8E3236CB98FF}"/>
    <cellStyle name="Comma 10 2 3 4 3 7 2 2 2" xfId="5" xr:uid="{00000000-0005-0000-0000-000002000000}"/>
    <cellStyle name="Comma 10 2 3 4 3 7 2 2 2 2" xfId="51" xr:uid="{50A23DC7-F912-4C7C-AFFB-29715E1FBCF4}"/>
    <cellStyle name="Comma 12" xfId="6" xr:uid="{00000000-0005-0000-0000-000003000000}"/>
    <cellStyle name="Comma 12 2" xfId="52" xr:uid="{BB3BE77D-756D-4C7E-86CD-6FAB63E98DFA}"/>
    <cellStyle name="Comma 2" xfId="7" xr:uid="{00000000-0005-0000-0000-000004000000}"/>
    <cellStyle name="Comma 2 2" xfId="3" xr:uid="{00000000-0005-0000-0000-000005000000}"/>
    <cellStyle name="Comma 2 2 2" xfId="49" xr:uid="{17D72BEF-E2B9-4110-B14E-96F991029B90}"/>
    <cellStyle name="Comma 2 2 2 2 2" xfId="8" xr:uid="{00000000-0005-0000-0000-000006000000}"/>
    <cellStyle name="Comma 2 2 2 2 2 2" xfId="54" xr:uid="{D778E272-09AB-4F2F-9524-E470353C64CE}"/>
    <cellStyle name="Comma 2 3" xfId="9" xr:uid="{00000000-0005-0000-0000-000007000000}"/>
    <cellStyle name="Comma 2 4" xfId="53" xr:uid="{B139B8E9-965C-4FED-BE79-66044D3D7C77}"/>
    <cellStyle name="Comma 2_Eldoret BoQs" xfId="10" xr:uid="{00000000-0005-0000-0000-000008000000}"/>
    <cellStyle name="Comma 29 5" xfId="11" xr:uid="{00000000-0005-0000-0000-000009000000}"/>
    <cellStyle name="Comma 3" xfId="12" xr:uid="{00000000-0005-0000-0000-00000A000000}"/>
    <cellStyle name="Comma 3 2" xfId="13" xr:uid="{00000000-0005-0000-0000-00000B000000}"/>
    <cellStyle name="Comma 3 2 2" xfId="56" xr:uid="{0D598B62-A363-4F25-94FC-DBF013E39E81}"/>
    <cellStyle name="Comma 3 3" xfId="14" xr:uid="{00000000-0005-0000-0000-00000C000000}"/>
    <cellStyle name="Comma 3 4" xfId="55" xr:uid="{7E718CC3-E2E5-4F6C-8833-8BEB4A494495}"/>
    <cellStyle name="Comma 36" xfId="15" xr:uid="{00000000-0005-0000-0000-00000D000000}"/>
    <cellStyle name="Comma 36 2" xfId="57" xr:uid="{F6E9EBAE-0A3E-44D4-A5A1-FA49087C03DD}"/>
    <cellStyle name="Comma 4" xfId="16" xr:uid="{00000000-0005-0000-0000-00000E000000}"/>
    <cellStyle name="Comma 4 2" xfId="58" xr:uid="{275DC57B-C353-47C4-A54A-81096B7CF53E}"/>
    <cellStyle name="Comma 5" xfId="17" xr:uid="{00000000-0005-0000-0000-00000F000000}"/>
    <cellStyle name="Comma 5 2" xfId="18" xr:uid="{00000000-0005-0000-0000-000010000000}"/>
    <cellStyle name="Comma 5 2 2" xfId="60" xr:uid="{47E3B1BE-AAC6-49D3-BC92-835D19BABF45}"/>
    <cellStyle name="Comma 5 3" xfId="59" xr:uid="{42E9F3F8-27C8-41FF-BFDE-4D8DCC9D935A}"/>
    <cellStyle name="Comma 6" xfId="48" xr:uid="{00000000-0005-0000-0000-000011000000}"/>
    <cellStyle name="Comma 6 2" xfId="61" xr:uid="{C7022066-0D6F-4861-A9E7-45B3DA8DF2D2}"/>
    <cellStyle name="Currency 2" xfId="19" xr:uid="{00000000-0005-0000-0000-000012000000}"/>
    <cellStyle name="Currency 3" xfId="20" xr:uid="{00000000-0005-0000-0000-000013000000}"/>
    <cellStyle name="Normal" xfId="0" builtinId="0"/>
    <cellStyle name="Normal 10" xfId="2" xr:uid="{00000000-0005-0000-0000-000015000000}"/>
    <cellStyle name="Normal 10 2 2" xfId="21" xr:uid="{00000000-0005-0000-0000-000016000000}"/>
    <cellStyle name="Normal 10 4" xfId="22" xr:uid="{00000000-0005-0000-0000-000017000000}"/>
    <cellStyle name="Normal 11 2" xfId="23" xr:uid="{00000000-0005-0000-0000-000018000000}"/>
    <cellStyle name="Normal 15" xfId="24" xr:uid="{00000000-0005-0000-0000-000019000000}"/>
    <cellStyle name="Normal 2" xfId="1" xr:uid="{00000000-0005-0000-0000-00001A000000}"/>
    <cellStyle name="Normal 2 2" xfId="25" xr:uid="{00000000-0005-0000-0000-00001B000000}"/>
    <cellStyle name="Normal 2 3" xfId="26" xr:uid="{00000000-0005-0000-0000-00001C000000}"/>
    <cellStyle name="Normal 2 3 3" xfId="27" xr:uid="{00000000-0005-0000-0000-00001D000000}"/>
    <cellStyle name="Normal 2 3 3 3" xfId="28" xr:uid="{00000000-0005-0000-0000-00001E000000}"/>
    <cellStyle name="Normal 21 2" xfId="29" xr:uid="{00000000-0005-0000-0000-00001F000000}"/>
    <cellStyle name="Normal 22 2 10 2 2 5 2 4 3" xfId="30" xr:uid="{00000000-0005-0000-0000-000020000000}"/>
    <cellStyle name="Normal 22 2 2 10 3 2 2 2 3" xfId="31" xr:uid="{00000000-0005-0000-0000-000021000000}"/>
    <cellStyle name="Normal 22 2 6 2 9 4 2" xfId="32" xr:uid="{00000000-0005-0000-0000-000022000000}"/>
    <cellStyle name="Normal 3" xfId="33" xr:uid="{00000000-0005-0000-0000-000023000000}"/>
    <cellStyle name="Normal 3 15 3 8 7" xfId="34" xr:uid="{00000000-0005-0000-0000-000024000000}"/>
    <cellStyle name="Normal 3 2" xfId="35" xr:uid="{00000000-0005-0000-0000-000025000000}"/>
    <cellStyle name="Normal 3 23" xfId="36" xr:uid="{00000000-0005-0000-0000-000026000000}"/>
    <cellStyle name="Normal 3 3" xfId="62" xr:uid="{404ACBB6-F1CC-4DCC-93BF-449E5CC692E6}"/>
    <cellStyle name="Normal 4" xfId="37" xr:uid="{00000000-0005-0000-0000-000027000000}"/>
    <cellStyle name="Normal 4 2" xfId="38" xr:uid="{00000000-0005-0000-0000-000028000000}"/>
    <cellStyle name="Normal 5" xfId="39" xr:uid="{00000000-0005-0000-0000-000029000000}"/>
    <cellStyle name="Normal 6" xfId="40" xr:uid="{00000000-0005-0000-0000-00002A000000}"/>
    <cellStyle name="Normal 7" xfId="41" xr:uid="{00000000-0005-0000-0000-00002B000000}"/>
    <cellStyle name="Normal_BUNGOMA BQ 2_Xl0000026" xfId="42" xr:uid="{00000000-0005-0000-0000-00002C000000}"/>
    <cellStyle name="Note 2" xfId="43" xr:uid="{00000000-0005-0000-0000-00002D000000}"/>
    <cellStyle name="Percent" xfId="47" builtinId="5"/>
    <cellStyle name="Percent 2" xfId="44" xr:uid="{00000000-0005-0000-0000-00002F000000}"/>
    <cellStyle name="Percent 4" xfId="45" xr:uid="{00000000-0005-0000-0000-000030000000}"/>
    <cellStyle name="Percent 8 2" xfId="46"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externalLink" Target="externalLinks/externalLink16.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externalLink" Target="externalLinks/externalLink11.xml"/><Relationship Id="rId20" Type="http://schemas.openxmlformats.org/officeDocument/2006/relationships/externalLink" Target="externalLinks/externalLink15.xml"/><Relationship Id="rId29"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customXml" Target="../customXml/item1.xml"/><Relationship Id="rId10" Type="http://schemas.openxmlformats.org/officeDocument/2006/relationships/externalLink" Target="externalLinks/externalLink5.xml"/><Relationship Id="rId19" Type="http://schemas.openxmlformats.org/officeDocument/2006/relationships/externalLink" Target="externalLinks/externalLink14.xml"/><Relationship Id="rId31"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calcChain" Target="calcChain.xml"/><Relationship Id="rId30"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0</xdr:row>
      <xdr:rowOff>34192</xdr:rowOff>
    </xdr:from>
    <xdr:to>
      <xdr:col>2</xdr:col>
      <xdr:colOff>991577</xdr:colOff>
      <xdr:row>2</xdr:row>
      <xdr:rowOff>112347</xdr:rowOff>
    </xdr:to>
    <xdr:pic>
      <xdr:nvPicPr>
        <xdr:cNvPr id="2" name="Picture 1">
          <a:extLst>
            <a:ext uri="{FF2B5EF4-FFF2-40B4-BE49-F238E27FC236}">
              <a16:creationId xmlns:a16="http://schemas.microsoft.com/office/drawing/2014/main" id="{E29372B7-6370-4704-9D1A-5144EF2725EF}"/>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09731" y="34192"/>
          <a:ext cx="991577" cy="42984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497416</xdr:colOff>
      <xdr:row>0</xdr:row>
      <xdr:rowOff>95250</xdr:rowOff>
    </xdr:from>
    <xdr:to>
      <xdr:col>5</xdr:col>
      <xdr:colOff>398910</xdr:colOff>
      <xdr:row>3</xdr:row>
      <xdr:rowOff>48846</xdr:rowOff>
    </xdr:to>
    <xdr:pic>
      <xdr:nvPicPr>
        <xdr:cNvPr id="2" name="Picture 1">
          <a:extLst>
            <a:ext uri="{FF2B5EF4-FFF2-40B4-BE49-F238E27FC236}">
              <a16:creationId xmlns:a16="http://schemas.microsoft.com/office/drawing/2014/main" id="{FBD123FD-5344-400D-8DB7-9D932EB68F28}"/>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41583" y="95250"/>
          <a:ext cx="991577" cy="50922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425450</xdr:colOff>
      <xdr:row>0</xdr:row>
      <xdr:rowOff>38100</xdr:rowOff>
    </xdr:from>
    <xdr:to>
      <xdr:col>5</xdr:col>
      <xdr:colOff>685800</xdr:colOff>
      <xdr:row>3</xdr:row>
      <xdr:rowOff>127000</xdr:rowOff>
    </xdr:to>
    <xdr:pic>
      <xdr:nvPicPr>
        <xdr:cNvPr id="2" name="Picture 1">
          <a:extLst>
            <a:ext uri="{FF2B5EF4-FFF2-40B4-BE49-F238E27FC236}">
              <a16:creationId xmlns:a16="http://schemas.microsoft.com/office/drawing/2014/main" id="{BF728087-4B35-449F-9670-7112797C8DE4}"/>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477000" y="38100"/>
          <a:ext cx="1060450" cy="5651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0</xdr:colOff>
      <xdr:row>0</xdr:row>
      <xdr:rowOff>52918</xdr:rowOff>
    </xdr:from>
    <xdr:to>
      <xdr:col>5</xdr:col>
      <xdr:colOff>1031875</xdr:colOff>
      <xdr:row>3</xdr:row>
      <xdr:rowOff>112348</xdr:rowOff>
    </xdr:to>
    <xdr:pic>
      <xdr:nvPicPr>
        <xdr:cNvPr id="2" name="Picture 1">
          <a:extLst>
            <a:ext uri="{FF2B5EF4-FFF2-40B4-BE49-F238E27FC236}">
              <a16:creationId xmlns:a16="http://schemas.microsoft.com/office/drawing/2014/main" id="{BCB64612-3E50-415A-BE18-5A5E95378B6F}"/>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74896" y="52918"/>
          <a:ext cx="1031875" cy="5356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355600</xdr:colOff>
      <xdr:row>0</xdr:row>
      <xdr:rowOff>76201</xdr:rowOff>
    </xdr:from>
    <xdr:to>
      <xdr:col>14</xdr:col>
      <xdr:colOff>178777</xdr:colOff>
      <xdr:row>3</xdr:row>
      <xdr:rowOff>146051</xdr:rowOff>
    </xdr:to>
    <xdr:pic>
      <xdr:nvPicPr>
        <xdr:cNvPr id="2" name="Picture 1">
          <a:extLst>
            <a:ext uri="{FF2B5EF4-FFF2-40B4-BE49-F238E27FC236}">
              <a16:creationId xmlns:a16="http://schemas.microsoft.com/office/drawing/2014/main" id="{15112B9D-F346-43A1-8166-B638A5FA9B4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378450" y="76201"/>
          <a:ext cx="1264627" cy="5461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Hellen/Documents/Henry/Sinohydro+Machiri%20Priced%20BQs/BUNGOMA/BUNGOMA%20TREATMENT%20WORKS%20(BQ%20B1-B1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Elsie/d/Henry/Sinohydro+Machiri%20Priced%20BQs/BUNGOMA/BUNGOMA%20TREATMENT%20WORKS%20(BQ%20B1-B1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d.docs.live.net/Elsie/d/Documents%20and%20Settings/All%20Users/Documents/Henry/Sinohydro+Machiri%20Priced%20BQs/BUNGOMA/BUNGOMA%20TREATMENT%20WORKS%20(BQ%20B1-B1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d.docs.live.net/5C44A1C3/BUNGOMA%20TREATMENT%20WORKS%20(BQ%20B1-B1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d.docs.live.net/Elsie/d/On-going%20Jobs/Nzoia/NZOIA/PHASE%20I/Tendering%20Stage/Tender%20Documents/Sinohydro+Machiri%20Priced%20BQs/WEBUYE/WEBUYE%20REHABILITATION%20BOQ.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d.docs.live.net/Hellen/Documents/Users/User/Desktop/gilbert/Nzoia%20Ph%201%20Tender%20Docs/Volume%20I/Volume%20II/Sinohydro+Machiri%20Priced%20BQs/KITALE/KITALE%20BOQs%20-%20Rehabilitation%20Works.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d.docs.live.net/Hellen/Documents/Users/User/Desktop/gilbert/Nzoia%20Ph%201%20Tender%20Docs/Volume%20I/Volume%20II/Sinohydro+Machiri%20Priced%20BQs/BUNGOMA/BUNGOMA%20REHABILITATION%20WORKS%20(BQ%20BR1-BR14).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Users\Jiafeng%20Li\Documents\A\Mzima\Henry\Sinohydro+Machiri%20Priced%20BQs\BUNGOMA\BUNGOMA%20TREATMENT%20WORKS%20(BQ%20B1-B15).xls" TargetMode="External"/></Relationships>
</file>

<file path=xl/externalLinks/_rels/externalLink9.xml.rels><?xml version="1.0" encoding="UTF-8" standalone="yes"?>
<Relationships xmlns="http://schemas.openxmlformats.org/package/2006/relationships"><Relationship Id="rId2" Type="http://schemas.microsoft.com/office/2019/04/relationships/externalLinkLongPath" Target="https://d.docs.live.net/GEDO-PC/Works/6.%20K00013/IRRIGATION%20AND%20DRAINAGE%20CD%20FINAL%20COMPILATION/3.%20SAMPLE%20DESIGN%20AREAS/1.%20IRRIGATION/2.%20UH%20-%209/1.%20Canal%20Hydraulic%20Calculations%20and%20Autolisp%20Data/Canal%20Design%20Sheet%20UH%20-9.xlsx?D161D2CF" TargetMode="External"/><Relationship Id="rId1" Type="http://schemas.openxmlformats.org/officeDocument/2006/relationships/externalLinkPath" Target="file:///\\D161D2CF\Canal%20Design%20Sheet%20UH%20-9.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Nicco\FITTINGS\MIUKA%20%20&amp;%20KANDEKI%20BOQS\MWEA%20UH-9%20CANALS%20DESIGN\Canal%20Design%20Sheet%20Ogada%20UH-9%20FI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s://d.docs.live.net/Users/hp/Desktop/Projects/Mount%20Kenya/Final%20Detailed%20Designs/Documents%20and%20Settings/mogola.GIBBAFRICA/My%20Documents/Kiboko/Final%20Feasibility/design/Approach%20%20channel%20design%20.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d.docs.live.net/GEDO-PC/Users/Gedo2/Desktop/Upper%20Nzoia%20Cluster/Upper%20Nzoia/Stage%203/BOQ/Webuye%20Cluster%20BOQ-%20Stage%203.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Documents%20and%20Settings\George\My%20Documents\Downloads\DOCUME~1\lenovo\LOCALS~1\Temp\Xl000001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ttps://d.docs.live.net/Users/hp/Desktop/Projects/Mount%20Kenya/Final%20Detailed%20Designs/Users/Gedo2/Desktop/Upper%20Nzoia%20Cluster/Upper%20Nzoia/Stage%203/BOQ/Webuye%20Cluster%20BOQ-%20Stage%203.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Documents%20and%20Settings\George\My%20Documents\Downloads\Documents%20and%20Settings\lenovo\Local%20Settings\Temp\Xl000001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G:\Documents%20and%20Settings\Cactus\CACTUS\Kambirwa\Reinforcement\My%20Documents\Barsched%208666.xlt"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https://d.docs.live.net/Users/hp/Desktop/Projects/Mount%20Kenya/Final%20Detailed%20Designs/Users/NICCO/Desktop/ENG%20DETAILED%20DESIGN/Miuka/BOQ/Detailed%20Miuka%20BOQ(combined%20)-Sprinkler%20-%20Copy.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https://d.docs.live.net/3c65b9e550166e0f/Niras%20Africa%20CFSP%20GIZ%20Somalia/Irrigation/Option_A2_-Gobwayn_Luglow_Hajiweyne_%20Hydraulics_Ver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tes"/>
      <sheetName val="Bill No. B1"/>
      <sheetName val="COLLECTION SHEET (B1)"/>
      <sheetName val="Bill No. B2"/>
      <sheetName val="COLLECTION SHEET (B2)"/>
      <sheetName val="Bill No. B3"/>
      <sheetName val="COLLECTION SHEET (B 3)"/>
      <sheetName val="Bill No. B4"/>
      <sheetName val="COLLECTION SHEET (B 4)"/>
      <sheetName val="Bill No.B5 "/>
      <sheetName val="COLLECTION SHEET (B5)"/>
      <sheetName val="Bill No. B6"/>
      <sheetName val="COLLECTION SHEET (B6)"/>
      <sheetName val="Bill No. B7"/>
      <sheetName val="COLLECTION SHEET (B7)"/>
      <sheetName val="Bill No. B8"/>
      <sheetName val="COLLECTION SHEET (B8)"/>
      <sheetName val=" Bill No. B9"/>
      <sheetName val="COLLECTION SHEET (B9)"/>
      <sheetName val=" Bill No. B10"/>
      <sheetName val="COLLECTION SHEET (B10)"/>
      <sheetName val="Bill No. B11"/>
      <sheetName val="COLLECTION SHEET (B11)"/>
      <sheetName val="Bill No. 12"/>
      <sheetName val="COLLECTION SHEET (B12)"/>
      <sheetName val="Bill No. 13"/>
      <sheetName val="COLLECTION SHEET (B13)"/>
      <sheetName val="Bill No. B14"/>
      <sheetName val="COLLECTION SHEET (B14)"/>
      <sheetName val="Bill No. B15"/>
      <sheetName val="COLLECTION SHEET (B15)"/>
      <sheetName val="Bill_No__B1"/>
      <sheetName val="COLLECTION_SHEET_(B1)"/>
      <sheetName val="Bill_No__B2"/>
      <sheetName val="COLLECTION_SHEET_(B2)"/>
      <sheetName val="Bill_No__B3"/>
      <sheetName val="COLLECTION_SHEET_(B_3)"/>
      <sheetName val="Bill_No__B4"/>
      <sheetName val="COLLECTION_SHEET_(B_4)"/>
      <sheetName val="Bill_No_B5_"/>
      <sheetName val="COLLECTION_SHEET_(B5)"/>
      <sheetName val="Bill_No__B6"/>
      <sheetName val="COLLECTION_SHEET_(B6)"/>
      <sheetName val="Bill_No__B7"/>
      <sheetName val="COLLECTION_SHEET_(B7)"/>
      <sheetName val="Bill_No__B8"/>
      <sheetName val="COLLECTION_SHEET_(B8)"/>
      <sheetName val="_Bill_No__B9"/>
      <sheetName val="COLLECTION_SHEET_(B9)"/>
      <sheetName val="_Bill_No__B10"/>
      <sheetName val="COLLECTION_SHEET_(B10)"/>
      <sheetName val="Bill_No__B11"/>
      <sheetName val="COLLECTION_SHEET_(B11)"/>
      <sheetName val="Bill_No__12"/>
      <sheetName val="COLLECTION_SHEET_(B12)"/>
      <sheetName val="Bill_No__13"/>
      <sheetName val="COLLECTION_SHEET_(B13)"/>
      <sheetName val="Bill_No__B14"/>
      <sheetName val="COLLECTION_SHEET_(B14)"/>
      <sheetName val="Bill_No__B15"/>
      <sheetName val="COLLECTION_SHEET_(B15)"/>
      <sheetName val="IPC-49SUMWORK"/>
      <sheetName val="IPC-55SUMWORK"/>
    </sheetNames>
    <sheetDataSet>
      <sheetData sheetId="0" refreshError="1">
        <row r="12">
          <cell r="L12">
            <v>0.75</v>
          </cell>
        </row>
        <row r="117">
          <cell r="E117">
            <v>7740.1440000000002</v>
          </cell>
        </row>
        <row r="118">
          <cell r="E118">
            <v>9964.4740000000002</v>
          </cell>
        </row>
        <row r="119">
          <cell r="E119">
            <v>11038.619999999999</v>
          </cell>
        </row>
        <row r="268">
          <cell r="E268">
            <v>123.87800000000001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refreshError="1"/>
      <sheetData sheetId="6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tes"/>
      <sheetName val="Bill No. B1"/>
      <sheetName val="COLLECTION SHEET (B1)"/>
      <sheetName val="Bill No. B2"/>
      <sheetName val="COLLECTION SHEET (B2)"/>
      <sheetName val="Bill No. B3"/>
      <sheetName val="COLLECTION SHEET (B 3)"/>
      <sheetName val="Bill No. B4"/>
      <sheetName val="COLLECTION SHEET (B 4)"/>
      <sheetName val="Bill No.B5 "/>
      <sheetName val="COLLECTION SHEET (B5)"/>
      <sheetName val="Bill No. B6"/>
      <sheetName val="COLLECTION SHEET (B6)"/>
      <sheetName val="Bill No. B7"/>
      <sheetName val="COLLECTION SHEET (B7)"/>
      <sheetName val="Bill No. B8"/>
      <sheetName val="COLLECTION SHEET (B8)"/>
      <sheetName val=" Bill No. B9"/>
      <sheetName val="COLLECTION SHEET (B9)"/>
      <sheetName val=" Bill No. B10"/>
      <sheetName val="COLLECTION SHEET (B10)"/>
      <sheetName val="Bill No. B11"/>
      <sheetName val="COLLECTION SHEET (B11)"/>
      <sheetName val="Bill No. 12"/>
      <sheetName val="COLLECTION SHEET (B12)"/>
      <sheetName val="Bill No. 13"/>
      <sheetName val="COLLECTION SHEET (B13)"/>
      <sheetName val="Bill No. B14"/>
      <sheetName val="COLLECTION SHEET (B14)"/>
      <sheetName val="Bill No. B15"/>
      <sheetName val="COLLECTION SHEET (B15)"/>
    </sheetNames>
    <sheetDataSet>
      <sheetData sheetId="0">
        <row r="12">
          <cell r="L12">
            <v>0.75</v>
          </cell>
        </row>
        <row r="117">
          <cell r="E117">
            <v>7740.1440000000002</v>
          </cell>
        </row>
        <row r="118">
          <cell r="E118">
            <v>9964.4740000000002</v>
          </cell>
        </row>
        <row r="119">
          <cell r="E119">
            <v>11038.619999999999</v>
          </cell>
        </row>
        <row r="123">
          <cell r="E123">
            <v>215.00400000000002</v>
          </cell>
        </row>
        <row r="126">
          <cell r="E126">
            <v>1933.288</v>
          </cell>
        </row>
        <row r="127">
          <cell r="E127">
            <v>1595.924</v>
          </cell>
        </row>
        <row r="137">
          <cell r="E137">
            <v>349.59999999999997</v>
          </cell>
        </row>
        <row r="139">
          <cell r="E139">
            <v>437</v>
          </cell>
        </row>
        <row r="143">
          <cell r="E143">
            <v>70453.14</v>
          </cell>
        </row>
        <row r="144">
          <cell r="E144">
            <v>278.80599999999998</v>
          </cell>
        </row>
        <row r="253">
          <cell r="E253">
            <v>7.5</v>
          </cell>
        </row>
        <row r="256">
          <cell r="E256">
            <v>104.10720000000001</v>
          </cell>
        </row>
        <row r="268">
          <cell r="E268">
            <v>123.87800000000001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tes"/>
      <sheetName val="Bill No. B1"/>
      <sheetName val="COLLECTION SHEET (B1)"/>
      <sheetName val="Bill No. B2"/>
      <sheetName val="COLLECTION SHEET (B2)"/>
      <sheetName val="Bill No. B3"/>
      <sheetName val="COLLECTION SHEET (B 3)"/>
      <sheetName val="Bill No. B4"/>
      <sheetName val="COLLECTION SHEET (B 4)"/>
      <sheetName val="Bill No.B5 "/>
      <sheetName val="COLLECTION SHEET (B5)"/>
      <sheetName val="Bill No. B6"/>
      <sheetName val="COLLECTION SHEET (B6)"/>
      <sheetName val="Bill No. B7"/>
      <sheetName val="COLLECTION SHEET (B7)"/>
      <sheetName val="Bill No. B8"/>
      <sheetName val="COLLECTION SHEET (B8)"/>
      <sheetName val=" Bill No. B9"/>
      <sheetName val="COLLECTION SHEET (B9)"/>
      <sheetName val=" Bill No. B10"/>
      <sheetName val="COLLECTION SHEET (B10)"/>
      <sheetName val="Bill No. B11"/>
      <sheetName val="COLLECTION SHEET (B11)"/>
      <sheetName val="Bill No. 12"/>
      <sheetName val="COLLECTION SHEET (B12)"/>
      <sheetName val="Bill No. 13"/>
      <sheetName val="COLLECTION SHEET (B13)"/>
      <sheetName val="Bill No. B14"/>
      <sheetName val="COLLECTION SHEET (B14)"/>
      <sheetName val="Bill No. B15"/>
      <sheetName val="COLLECTION SHEET (B15)"/>
    </sheetNames>
    <sheetDataSet>
      <sheetData sheetId="0" refreshError="1">
        <row r="117">
          <cell r="E117">
            <v>7740.1440000000002</v>
          </cell>
        </row>
        <row r="118">
          <cell r="E118">
            <v>9964.4740000000002</v>
          </cell>
        </row>
        <row r="119">
          <cell r="E119">
            <v>11038.619999999999</v>
          </cell>
        </row>
        <row r="268">
          <cell r="E268">
            <v>123.87800000000001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tes"/>
      <sheetName val="Bill No. B1"/>
      <sheetName val="COLLECTION SHEET (B1)"/>
      <sheetName val="Bill No. B2"/>
      <sheetName val="COLLECTION SHEET (B2)"/>
      <sheetName val="Bill No. B3"/>
      <sheetName val="COLLECTION SHEET (B 3)"/>
      <sheetName val="Bill No. B4"/>
      <sheetName val="COLLECTION SHEET (B 4)"/>
      <sheetName val="Bill No.B5 "/>
      <sheetName val="COLLECTION SHEET (B5)"/>
      <sheetName val="Bill No. B6"/>
      <sheetName val="COLLECTION SHEET (B6)"/>
      <sheetName val="Bill No. B7"/>
      <sheetName val="COLLECTION SHEET (B7)"/>
      <sheetName val="Bill No. B8"/>
      <sheetName val="COLLECTION SHEET (B8)"/>
      <sheetName val=" Bill No. B9"/>
      <sheetName val="COLLECTION SHEET (B9)"/>
      <sheetName val=" Bill No. B10"/>
      <sheetName val="COLLECTION SHEET (B10)"/>
      <sheetName val="Bill No. B11"/>
      <sheetName val="COLLECTION SHEET (B11)"/>
      <sheetName val="Bill No. 12"/>
      <sheetName val="COLLECTION SHEET (B12)"/>
      <sheetName val="Bill No. 13"/>
      <sheetName val="COLLECTION SHEET (B13)"/>
      <sheetName val="Bill No. B14"/>
      <sheetName val="COLLECTION SHEET (B14)"/>
      <sheetName val="Bill No. B15"/>
      <sheetName val="COLLECTION SHEET (B15)"/>
    </sheetNames>
    <sheetDataSet>
      <sheetData sheetId="0">
        <row r="117">
          <cell r="E117">
            <v>7740.1440000000002</v>
          </cell>
        </row>
        <row r="118">
          <cell r="E118">
            <v>9964.4740000000002</v>
          </cell>
        </row>
        <row r="119">
          <cell r="E119">
            <v>11038.619999999999</v>
          </cell>
        </row>
        <row r="268">
          <cell r="E268">
            <v>123.87800000000001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tes"/>
      <sheetName val="WR1 -BOQ"/>
      <sheetName val="Collection Sheet-WR1"/>
      <sheetName val="WR2 - BOQ"/>
      <sheetName val="Collection Sheet- WR2"/>
      <sheetName val="WR3-BOQ"/>
      <sheetName val="Collection Sheet-WR3"/>
      <sheetName val="WR4 - BOQ"/>
      <sheetName val="Collection Sheet - WR4"/>
      <sheetName val="WR5 - BOQ"/>
      <sheetName val="Collection Sheet - WR5"/>
      <sheetName val="WR6 - BOQ"/>
      <sheetName val="Collection Sheet - WR6"/>
      <sheetName val="WR7 - BOQ"/>
      <sheetName val="COLLECTION SHEET- WR7"/>
      <sheetName val="WR8 - BOQ"/>
      <sheetName val="Collection Sheet - WR8"/>
      <sheetName val="WR9 - BOQ"/>
      <sheetName val="Collection Sheet - WR9"/>
      <sheetName val="WR10 - BOQ"/>
      <sheetName val="Collection Sheet - WR 10"/>
      <sheetName val="BILL NO WDI"/>
      <sheetName val="COLLECTION SHEET"/>
    </sheetNames>
    <sheetDataSet>
      <sheetData sheetId="0">
        <row r="282">
          <cell r="E282">
            <v>1874.0400000000002</v>
          </cell>
        </row>
        <row r="283">
          <cell r="E283">
            <v>3298.2000000000003</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tes"/>
      <sheetName val="KR1"/>
      <sheetName val="Collection Sheet(KR1)"/>
      <sheetName val="Bill No. KR2"/>
      <sheetName val="Collection Sheet (KR2)"/>
      <sheetName val="NZe-BOQ KR3"/>
      <sheetName val="Collection Sheet NZe-BOQ KR3"/>
      <sheetName val="Bill No. KR4"/>
      <sheetName val="Collection Sheet (KR4)"/>
      <sheetName val="Line CFe-BOQ KR5"/>
      <sheetName val="Collection Sheet CFe-BOQ KR5"/>
      <sheetName val="Line KMISC1-BOQ KR6"/>
      <sheetName val="Collection Sheet KMISC1-BOQ KR6"/>
      <sheetName val="Line NCe-BOQ KR7"/>
      <sheetName val="Collection Sheet NCe-BOQ KR7"/>
      <sheetName val="Line TWRM-BOQ KR8"/>
      <sheetName val="Collection Sheet TWRM-BOQ KR8"/>
      <sheetName val="Line KAe5-BOQ KR9"/>
      <sheetName val="Collection Sheet KAe5-BOQ KR9"/>
      <sheetName val="Line Barst-BOQ KR10"/>
      <sheetName val="Collection Sheet Barst-BOQ KR10"/>
      <sheetName val="Line KAe3-BOQ KR11"/>
      <sheetName val="Collection Sheet KAe3-BO KR11"/>
      <sheetName val="Line SC2e-BOQ KR12"/>
      <sheetName val="Collection Sheet SC2e-BOQ KR12"/>
      <sheetName val="Line KEAV-BOQ KR13"/>
      <sheetName val="Collection Sheet KEAV -BOQ KR13"/>
      <sheetName val="Line MISC2-BOQ KR14"/>
      <sheetName val="Collection Sheet MISC2-BOQ KR14"/>
      <sheetName val="Line MOIST-BOQ KR15"/>
      <sheetName val="Collection Sheet MOIST-BOQ KR15"/>
      <sheetName val="Line SC3e-BOQ KR16"/>
      <sheetName val="Collection Sheet SC3e-KR16"/>
      <sheetName val="Line SC3e-1-BOQ KR17"/>
      <sheetName val="Collection Sheet SC3e-1-BQ KR17"/>
      <sheetName val="Line NZe1-BOQ KR18"/>
      <sheetName val="Collection Sheet NZE1-BOQ KR18"/>
      <sheetName val="BILL NO KR19"/>
      <sheetName val="Collection Sheet (KR19)"/>
      <sheetName val="Bill No. KR20"/>
      <sheetName val="Collection Sheet (KR20)"/>
      <sheetName val="Bill No. KR21"/>
      <sheetName val="Collection Sheet(KR21)"/>
      <sheetName val="Bill No. KR22"/>
      <sheetName val="Collection Sheet(KR22)"/>
      <sheetName val="Bill No. KR23"/>
      <sheetName val="Collection Sheet (23)"/>
      <sheetName val="Bill NO. KR24"/>
      <sheetName val="Collection Sheet (3)kr24"/>
      <sheetName val="Bill No. KR25"/>
      <sheetName val="Collection Sheet (4)Kr25"/>
      <sheetName val="Bill No. KR26"/>
      <sheetName val="Collection Sheet (5)Kre26"/>
      <sheetName val="Bill No. KR27"/>
      <sheetName val="COLLECTION SHEET "/>
      <sheetName val="BILL NO. KR28"/>
      <sheetName val="Collection Sheet ( KR28"/>
      <sheetName val="Bill No. KR29"/>
      <sheetName val="Collection Sheet KR29"/>
      <sheetName val="Bill No. KR30"/>
      <sheetName val="COLLECTION SHEET (KR30)"/>
      <sheetName val="BILL NO KDI"/>
      <sheetName val="COLLECTION SHEET (6)"/>
      <sheetName val="Date"/>
      <sheetName val="Collection_Sheet(KR1)"/>
      <sheetName val="Bill_No__KR2"/>
      <sheetName val="Collection_Sheet_(KR2)"/>
      <sheetName val="NZe-BOQ_KR3"/>
      <sheetName val="Collection_Sheet_NZe-BOQ_KR3"/>
      <sheetName val="Bill_No__KR4"/>
      <sheetName val="Collection_Sheet_(KR4)"/>
      <sheetName val="Line_CFe-BOQ_KR5"/>
      <sheetName val="Collection_Sheet_CFe-BOQ_KR5"/>
      <sheetName val="Line_KMISC1-BOQ_KR6"/>
      <sheetName val="Collection_Sheet_KMISC1-BOQ_KR6"/>
      <sheetName val="Line_NCe-BOQ_KR7"/>
      <sheetName val="Collection_Sheet_NCe-BOQ_KR7"/>
      <sheetName val="Line_TWRM-BOQ_KR8"/>
      <sheetName val="Collection_Sheet_TWRM-BOQ_KR8"/>
      <sheetName val="Line_KAe5-BOQ_KR9"/>
      <sheetName val="Collection_Sheet_KAe5-BOQ_KR9"/>
      <sheetName val="Line_Barst-BOQ_KR10"/>
      <sheetName val="Collection_Sheet_Barst-BOQ_KR10"/>
      <sheetName val="Line_KAe3-BOQ_KR11"/>
      <sheetName val="Collection_Sheet_KAe3-BO_KR11"/>
      <sheetName val="Line_SC2e-BOQ_KR12"/>
      <sheetName val="Collection_Sheet_SC2e-BOQ_KR12"/>
      <sheetName val="Line_KEAV-BOQ_KR13"/>
      <sheetName val="Collection_Sheet_KEAV_-BOQ_KR13"/>
      <sheetName val="Line_MISC2-BOQ_KR14"/>
      <sheetName val="Collection_Sheet_MISC2-BOQ_KR14"/>
      <sheetName val="Line_MOIST-BOQ_KR15"/>
      <sheetName val="Collection_Sheet_MOIST-BOQ_KR15"/>
      <sheetName val="Line_SC3e-BOQ_KR16"/>
      <sheetName val="Collection_Sheet_SC3e-KR16"/>
      <sheetName val="Line_SC3e-1-BOQ_KR17"/>
      <sheetName val="Collection_Sheet_SC3e-1-BQ_KR17"/>
      <sheetName val="Line_NZe1-BOQ_KR18"/>
      <sheetName val="Collection_Sheet_NZE1-BOQ_KR18"/>
      <sheetName val="BILL_NO_KR19"/>
      <sheetName val="Collection_Sheet_(KR19)"/>
      <sheetName val="Bill_No__KR20"/>
      <sheetName val="Collection_Sheet_(KR20)"/>
      <sheetName val="Bill_No__KR21"/>
      <sheetName val="Collection_Sheet(KR21)"/>
      <sheetName val="Bill_No__KR22"/>
      <sheetName val="Collection_Sheet(KR22)"/>
      <sheetName val="Bill_No__KR23"/>
      <sheetName val="Collection_Sheet_(23)"/>
      <sheetName val="Bill_NO__KR24"/>
      <sheetName val="Collection_Sheet_(3)kr24"/>
      <sheetName val="Bill_No__KR25"/>
      <sheetName val="Collection_Sheet_(4)Kr25"/>
      <sheetName val="Bill_No__KR26"/>
      <sheetName val="Collection_Sheet_(5)Kre26"/>
      <sheetName val="Bill_No__KR27"/>
      <sheetName val="COLLECTION_SHEET_"/>
      <sheetName val="BILL_NO__KR28"/>
      <sheetName val="Collection_Sheet_(_KR28"/>
      <sheetName val="Bill_No__KR29"/>
      <sheetName val="Collection_Sheet_KR29"/>
      <sheetName val="Bill_No__KR30"/>
      <sheetName val="COLLECTION_SHEET_(KR30)"/>
      <sheetName val="BILL_NO_KDI"/>
      <sheetName val="COLLECTION_SHEET_(6)"/>
      <sheetName val="IPC-49SUMWORK"/>
      <sheetName val="IPC-55SUMWORK"/>
    </sheetNames>
    <sheetDataSet>
      <sheetData sheetId="0" refreshError="1">
        <row r="1">
          <cell r="J1">
            <v>72.954400000000007</v>
          </cell>
        </row>
        <row r="5">
          <cell r="E5">
            <v>1380</v>
          </cell>
          <cell r="J5">
            <v>1.2</v>
          </cell>
        </row>
        <row r="6">
          <cell r="E6">
            <v>2760</v>
          </cell>
          <cell r="J6">
            <v>0.15</v>
          </cell>
        </row>
        <row r="7">
          <cell r="E7">
            <v>4600</v>
          </cell>
        </row>
        <row r="8">
          <cell r="J8">
            <v>0.92</v>
          </cell>
        </row>
        <row r="11">
          <cell r="J11">
            <v>78.401700000000005</v>
          </cell>
        </row>
        <row r="25">
          <cell r="E25">
            <v>445.28000000000003</v>
          </cell>
        </row>
        <row r="27">
          <cell r="E27">
            <v>968.11599999999999</v>
          </cell>
        </row>
        <row r="28">
          <cell r="E28">
            <v>1212.0999999999999</v>
          </cell>
        </row>
        <row r="37">
          <cell r="E37">
            <v>311.14400000000001</v>
          </cell>
        </row>
        <row r="38">
          <cell r="E38">
            <v>467.82000000000005</v>
          </cell>
        </row>
        <row r="39">
          <cell r="E39">
            <v>651.72799999999995</v>
          </cell>
        </row>
        <row r="41">
          <cell r="E41">
            <v>2204.2280000000001</v>
          </cell>
        </row>
        <row r="43">
          <cell r="E43">
            <v>188.6</v>
          </cell>
        </row>
        <row r="44">
          <cell r="E44">
            <v>342.24</v>
          </cell>
        </row>
        <row r="45">
          <cell r="E45">
            <v>724.96</v>
          </cell>
        </row>
        <row r="51">
          <cell r="E51">
            <v>2427.88</v>
          </cell>
        </row>
        <row r="67">
          <cell r="E67">
            <v>2271.48</v>
          </cell>
        </row>
        <row r="107">
          <cell r="E107">
            <v>4.6000000000000005</v>
          </cell>
        </row>
        <row r="112">
          <cell r="E112">
            <v>600</v>
          </cell>
        </row>
        <row r="113">
          <cell r="E113">
            <v>1000</v>
          </cell>
        </row>
        <row r="114">
          <cell r="E114">
            <v>1100</v>
          </cell>
        </row>
        <row r="120">
          <cell r="E120">
            <v>298.90799999999996</v>
          </cell>
        </row>
        <row r="121">
          <cell r="E121">
            <v>48.07</v>
          </cell>
        </row>
        <row r="123">
          <cell r="E123">
            <v>215.00400000000002</v>
          </cell>
        </row>
        <row r="124">
          <cell r="E124">
            <v>669.48400000000004</v>
          </cell>
        </row>
        <row r="126">
          <cell r="E126">
            <v>1933.288</v>
          </cell>
        </row>
        <row r="133">
          <cell r="E133">
            <v>297.16000000000003</v>
          </cell>
        </row>
        <row r="135">
          <cell r="E135">
            <v>393.29999999999995</v>
          </cell>
        </row>
        <row r="137">
          <cell r="E137">
            <v>603.06000000000006</v>
          </cell>
        </row>
        <row r="138">
          <cell r="E138">
            <v>437</v>
          </cell>
        </row>
        <row r="147">
          <cell r="E147">
            <v>42895</v>
          </cell>
        </row>
        <row r="157">
          <cell r="E157">
            <v>52216</v>
          </cell>
        </row>
        <row r="176">
          <cell r="E176">
            <v>14494.678199999998</v>
          </cell>
        </row>
        <row r="189">
          <cell r="E189">
            <v>3829.8679999999999</v>
          </cell>
        </row>
        <row r="202">
          <cell r="E202">
            <v>363.21600000000001</v>
          </cell>
        </row>
        <row r="203">
          <cell r="E203">
            <v>712.08</v>
          </cell>
        </row>
        <row r="204">
          <cell r="E204">
            <v>2349.3120000000004</v>
          </cell>
        </row>
        <row r="208">
          <cell r="E208">
            <v>18082</v>
          </cell>
        </row>
        <row r="218">
          <cell r="E218">
            <v>3091.5</v>
          </cell>
        </row>
        <row r="219">
          <cell r="E219">
            <v>9826.5</v>
          </cell>
        </row>
        <row r="220">
          <cell r="E220">
            <v>18205.5</v>
          </cell>
        </row>
        <row r="233">
          <cell r="E233">
            <v>18082</v>
          </cell>
        </row>
        <row r="234">
          <cell r="E234">
            <v>30558</v>
          </cell>
        </row>
        <row r="241">
          <cell r="E241">
            <v>1034</v>
          </cell>
        </row>
        <row r="242">
          <cell r="E242">
            <v>1908</v>
          </cell>
        </row>
        <row r="243">
          <cell r="E243">
            <v>4580</v>
          </cell>
        </row>
        <row r="244">
          <cell r="E244">
            <v>1034</v>
          </cell>
        </row>
        <row r="245">
          <cell r="E245">
            <v>1908</v>
          </cell>
        </row>
        <row r="246">
          <cell r="E246">
            <v>4580</v>
          </cell>
        </row>
        <row r="259">
          <cell r="E259">
            <v>15.980400000000001</v>
          </cell>
        </row>
        <row r="261">
          <cell r="E261">
            <v>75.982800000000012</v>
          </cell>
        </row>
        <row r="264">
          <cell r="E264">
            <v>78.632400000000004</v>
          </cell>
        </row>
        <row r="269">
          <cell r="E269">
            <v>97.952399999999997</v>
          </cell>
        </row>
        <row r="273">
          <cell r="E273">
            <v>9.1632000000000016</v>
          </cell>
        </row>
        <row r="288">
          <cell r="E288">
            <v>696.44</v>
          </cell>
        </row>
        <row r="289">
          <cell r="E289">
            <v>1173</v>
          </cell>
        </row>
        <row r="301">
          <cell r="E301">
            <v>268.64</v>
          </cell>
        </row>
        <row r="302">
          <cell r="E302">
            <v>326.60000000000002</v>
          </cell>
        </row>
        <row r="314">
          <cell r="E314">
            <v>184</v>
          </cell>
        </row>
        <row r="317">
          <cell r="E317">
            <v>15364</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refreshError="1"/>
      <sheetData sheetId="12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tes"/>
      <sheetName val="BILL NO. BR1"/>
      <sheetName val="Collection Sheet-BILL NO.BR1"/>
      <sheetName val="BILL NO BR2"/>
      <sheetName val="Collection Sheet BR2"/>
      <sheetName val="BILL NO. BR3"/>
      <sheetName val="Collection Sheet-BILL NO.BR3"/>
      <sheetName val="BILL NO. BR4"/>
      <sheetName val="Collection Sheet-BILL NO.BR 4"/>
      <sheetName val="BILL NO BR5"/>
      <sheetName val="Collection Sheet-BILL NO.BR5"/>
      <sheetName val="BILL NO. BR6"/>
      <sheetName val="Collection Sheet-BILL NO.BR6"/>
      <sheetName val="Bill No. Br7"/>
      <sheetName val="Collection Sheet-BILL NO.BR 7"/>
      <sheetName val="Bill No. Br 8"/>
      <sheetName val="Collection Sheet-BILL NO.BR8"/>
      <sheetName val="Bill No. Br 9"/>
      <sheetName val="Collection Sheet-BILL No. Br 9"/>
      <sheetName val="Bill No. Br 10"/>
      <sheetName val="Collection Sheet-Bill No. Br 10"/>
      <sheetName val="Bill No. Br 11"/>
      <sheetName val="Collection Sheet-Bill No. 11"/>
      <sheetName val="Bill No. Br 12"/>
      <sheetName val="Collection Sheet-Bill No. Br 12"/>
      <sheetName val="Bill No. Br 13"/>
      <sheetName val="Collection Sheet-Bill No. Br 13"/>
      <sheetName val="Bill No. Br 14"/>
      <sheetName val="Collection Sheet-Bill No. Br 14"/>
      <sheetName val="Bill No. Br 8部分改变"/>
      <sheetName val="BILL_NO__BR1"/>
      <sheetName val="Collection_Sheet-BILL_NO_BR1"/>
      <sheetName val="BILL_NO_BR2"/>
      <sheetName val="Collection_Sheet_BR2"/>
      <sheetName val="BILL_NO__BR3"/>
      <sheetName val="Collection_Sheet-BILL_NO_BR3"/>
      <sheetName val="BILL_NO__BR4"/>
      <sheetName val="Collection_Sheet-BILL_NO_BR_4"/>
      <sheetName val="BILL_NO_BR5"/>
      <sheetName val="Collection_Sheet-BILL_NO_BR5"/>
      <sheetName val="BILL_NO__BR6"/>
      <sheetName val="Collection_Sheet-BILL_NO_BR6"/>
      <sheetName val="Bill_No__Br7"/>
      <sheetName val="Collection_Sheet-BILL_NO_BR_7"/>
      <sheetName val="Bill_No__Br_8"/>
      <sheetName val="Collection_Sheet-BILL_NO_BR8"/>
      <sheetName val="Bill_No__Br_9"/>
      <sheetName val="Collection_Sheet-BILL_No__Br_9"/>
      <sheetName val="Bill_No__Br_10"/>
      <sheetName val="Collection_Sheet-Bill_No__Br_10"/>
      <sheetName val="Bill_No__Br_11"/>
      <sheetName val="Collection_Sheet-Bill_No__11"/>
      <sheetName val="Bill_No__Br_12"/>
      <sheetName val="Collection_Sheet-Bill_No__Br_12"/>
      <sheetName val="Bill_No__Br_13"/>
      <sheetName val="Collection_Sheet-Bill_No__Br_13"/>
      <sheetName val="Bill_No__Br_14"/>
      <sheetName val="Collection_Sheet-Bill_No__Br_14"/>
      <sheetName val="IPC-55SUMWORK"/>
    </sheetNames>
    <sheetDataSet>
      <sheetData sheetId="0">
        <row r="220">
          <cell r="E220">
            <v>6946.92</v>
          </cell>
        </row>
        <row r="291">
          <cell r="E291">
            <v>263.12</v>
          </cell>
        </row>
        <row r="312">
          <cell r="E312">
            <v>460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tes"/>
      <sheetName val="Bill No. B1"/>
      <sheetName val="COLLECTION SHEET (B1)"/>
      <sheetName val="Bill No. B2"/>
      <sheetName val="COLLECTION SHEET (B2)"/>
      <sheetName val="Bill No. B3"/>
      <sheetName val="COLLECTION SHEET (B 3)"/>
      <sheetName val="Bill No. B4"/>
      <sheetName val="COLLECTION SHEET (B 4)"/>
      <sheetName val="Bill No.B5 "/>
      <sheetName val="COLLECTION SHEET (B5)"/>
      <sheetName val="Bill No. B6"/>
      <sheetName val="COLLECTION SHEET (B6)"/>
      <sheetName val="Bill No. B7"/>
      <sheetName val="COLLECTION SHEET (B7)"/>
      <sheetName val="Bill No. B8"/>
      <sheetName val="COLLECTION SHEET (B8)"/>
      <sheetName val=" Bill No. B9"/>
      <sheetName val="COLLECTION SHEET (B9)"/>
      <sheetName val=" Bill No. B10"/>
      <sheetName val="COLLECTION SHEET (B10)"/>
      <sheetName val="Bill No. B11"/>
      <sheetName val="COLLECTION SHEET (B11)"/>
      <sheetName val="Bill No. 12"/>
      <sheetName val="COLLECTION SHEET (B12)"/>
      <sheetName val="Bill No. 13"/>
      <sheetName val="COLLECTION SHEET (B13)"/>
      <sheetName val="Bill No. B14"/>
      <sheetName val="COLLECTION SHEET (B14)"/>
      <sheetName val="Bill No. B15"/>
      <sheetName val="COLLECTION SHEET (B15)"/>
    </sheetNames>
    <sheetDataSet>
      <sheetData sheetId="0">
        <row r="117">
          <cell r="E117">
            <v>7740.1440000000002</v>
          </cell>
        </row>
        <row r="118">
          <cell r="E118">
            <v>9964.4740000000002</v>
          </cell>
        </row>
        <row r="119">
          <cell r="E119">
            <v>11038.619999999999</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Canal Design Sheet"/>
      <sheetName val="STRUCTURES SUMMARY"/>
      <sheetName val="Irrigation Canals Details"/>
      <sheetName val="Curverture"/>
      <sheetName val="Irrigation Flow Diagram"/>
      <sheetName val="Sheet2"/>
      <sheetName val="Design Sheet-Kodama"/>
      <sheetName val="Water Requirement-UH9"/>
      <sheetName val="Ground levels UH9"/>
      <sheetName val="DESIGN SHEET MF-UH-9"/>
      <sheetName val="DESIGN SHEET SMF-UH-9-1"/>
      <sheetName val="DESIGN SHEET F-UH-9-1-1"/>
      <sheetName val="DESIGN SHEET SMF-UH-9-2"/>
      <sheetName val="DESIGN SHEET F-UH-9-2-1"/>
      <sheetName val="DESIGN SHEET F-UH-9-2-2"/>
      <sheetName val="DESIGN SHEET F-UH-9-2-3"/>
      <sheetName val="DESIGN SHEET SMF-UH-9-3"/>
      <sheetName val="DESIGN SHEET SMF-UH-9-4"/>
      <sheetName val="DESIGN SHEET F-UH-9-4-1"/>
      <sheetName val="DESIGN SHEET F-UH-9-4-2"/>
      <sheetName val="DESIGN SHEET F-UH-9-4-3"/>
      <sheetName val="Daily"/>
    </sheetNames>
    <sheetDataSet>
      <sheetData sheetId="0">
        <row r="135">
          <cell r="B135" t="str">
            <v>Concrete Lining</v>
          </cell>
        </row>
      </sheetData>
      <sheetData sheetId="1"/>
      <sheetData sheetId="2">
        <row r="9">
          <cell r="C9" t="str">
            <v>9 - Main Feeder Canal UH-9</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Canal Design Sheet"/>
      <sheetName val="Irrigation Canals Details"/>
      <sheetName val="Curverture"/>
      <sheetName val="Irrigation Flow Diagram"/>
      <sheetName val="Sheet2"/>
      <sheetName val="Design Sheet-Kodama"/>
      <sheetName val="DESIGN SHEET MF-UH-9"/>
      <sheetName val="DESIGN SHEET MF-UH-9-1"/>
      <sheetName val="DESIGN SHEET MF-UH-9-1-1"/>
      <sheetName val="DESIGN SHEET MF-UH-9-2"/>
      <sheetName val="DESIGN SHEET MF-UH-9-2-2"/>
      <sheetName val="DESIGN SHEET MF-UH-9-2-3"/>
      <sheetName val="DESIGN SHEET MF-UH-9-3"/>
      <sheetName val="DESIGN SHEET MF-UH-9-4"/>
      <sheetName val="DESIGN SHEET MF-UH-9-4-1"/>
      <sheetName val="DESIGN SHEET MF-UH-9-4-2"/>
      <sheetName val="DESIGN SHEET MF-UH-9-4-3"/>
      <sheetName val="Sheet5"/>
    </sheetNames>
    <sheetDataSet>
      <sheetData sheetId="0">
        <row r="132">
          <cell r="B132" t="str">
            <v>Concrete Lining</v>
          </cell>
        </row>
      </sheetData>
      <sheetData sheetId="1">
        <row r="9">
          <cell r="C9" t="str">
            <v>9 - Main Feeder Canal UH-9</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stributary Channel Design"/>
      <sheetName val="Approach Channel Design"/>
      <sheetName val="Cross Regulator"/>
      <sheetName val="head regulator design"/>
      <sheetName val="design criteria"/>
      <sheetName val="Graphs"/>
      <sheetName val=" Canal Design Sheet"/>
      <sheetName val="Irrigation Canals Details"/>
    </sheetNames>
    <sheetDataSet>
      <sheetData sheetId="0"/>
      <sheetData sheetId="1"/>
      <sheetData sheetId="2"/>
      <sheetData sheetId="3"/>
      <sheetData sheetId="4"/>
      <sheetData sheetId="5">
        <row r="6">
          <cell r="B6">
            <v>0.2306075966608728</v>
          </cell>
        </row>
      </sheetData>
      <sheetData sheetId="6" refreshError="1"/>
      <sheetData sheetId="7"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and Summary"/>
      <sheetName val="Bill No.4 Conveyance"/>
      <sheetName val="Bill No.5.2 Main Pipeline B"/>
      <sheetName val="Bill No. 6.15 SMB1-1"/>
      <sheetName val="Bill No. 6.16 SMB2-1"/>
      <sheetName val="Bill No. 6.17 SMB3-1"/>
      <sheetName val="Bill No. 6.18 SMB4-1 "/>
      <sheetName val="Bill No. 6.19 SMB5-1"/>
      <sheetName val="Bill No. 6.20 SMB6-1"/>
      <sheetName val="Bill No. 6.21 SMB7-1"/>
      <sheetName val="Bill No. 6.22 SMB8-1"/>
      <sheetName val="Bill No. 6.23 SMB8-2"/>
      <sheetName val="Bill No. 6.24 SMB9-1"/>
      <sheetName val="Bill No. 6.25 SMB10-1"/>
      <sheetName val="Bill No. 6.26 SMB11-1"/>
      <sheetName val="Bill No. 6.27 SMB11-2"/>
      <sheetName val="Bill No. 6.28 SMB12-1"/>
      <sheetName val="Bill No. 6.29 SMB13-1"/>
      <sheetName val="Bill No. 8.1 Distribution A"/>
      <sheetName val="Irrigation Areas"/>
      <sheetName val="New Rates"/>
      <sheetName val="Bill No.1 P&amp;G"/>
      <sheetName val="Bill No.2 Headworks"/>
      <sheetName val="Bill No.2 -Intake str draft"/>
      <sheetName val="Summary of Quantities"/>
      <sheetName val="Road Condition Quantities QTY"/>
      <sheetName val="Culverts and Structures QTY "/>
      <sheetName val="(BOQ)"/>
      <sheetName val="River or Gulley crossing "/>
      <sheetName val="Rates (Mwea)"/>
      <sheetName val="Project Costs"/>
      <sheetName val="Pipe Bedding and Encasement"/>
      <sheetName val="New Rates B"/>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打印说明"/>
      <sheetName val="PAYMENT CURRENCIES"/>
      <sheetName val="BOQ"/>
      <sheetName val="Sheet3"/>
      <sheetName val="Sheet4"/>
      <sheetName val="SUMMARY1"/>
      <sheetName val="djfx"/>
      <sheetName val="材料"/>
      <sheetName val="设备台班"/>
      <sheetName val="基础数据"/>
      <sheetName val="4标价组成"/>
      <sheetName val="摊销费"/>
      <sheetName val="人员工资表"/>
      <sheetName val="混凝土配合比"/>
      <sheetName val="沙砾料价格表"/>
      <sheetName val="Sheet1"/>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and Summary"/>
      <sheetName val="Bill No.4 Conveyance"/>
      <sheetName val="Bill No.5.2 Main Pipeline B"/>
      <sheetName val="Bill No. 6.15 SMB1-1"/>
      <sheetName val="Bill No. 6.16 SMB2-1"/>
      <sheetName val="Bill No. 6.17 SMB3-1"/>
      <sheetName val="Bill No. 6.18 SMB4-1 "/>
      <sheetName val="Bill No. 6.19 SMB5-1"/>
      <sheetName val="Bill No. 6.20 SMB6-1"/>
      <sheetName val="Bill No. 6.21 SMB7-1"/>
      <sheetName val="Bill No. 6.22 SMB8-1"/>
      <sheetName val="Bill No. 6.23 SMB8-2"/>
      <sheetName val="Bill No. 6.24 SMB9-1"/>
      <sheetName val="Bill No. 6.25 SMB10-1"/>
      <sheetName val="Bill No. 6.26 SMB11-1"/>
      <sheetName val="Bill No. 6.27 SMB11-2"/>
      <sheetName val="Bill No. 6.28 SMB12-1"/>
      <sheetName val="Bill No. 6.29 SMB13-1"/>
      <sheetName val="Bill No. 8.1 Distribution A"/>
      <sheetName val="Irrigation Areas"/>
      <sheetName val="New Rates"/>
      <sheetName val="Bill No.1 P&amp;G"/>
      <sheetName val="Bill No.2 Headworks"/>
      <sheetName val="Bill No.2 -Intake str draft"/>
      <sheetName val="Summary of Quantities"/>
      <sheetName val="Road Condition Quantities QTY"/>
      <sheetName val="Culverts and Structures QTY "/>
      <sheetName val="(BOQ)"/>
      <sheetName val="River or Gulley crossing "/>
      <sheetName val="Rates (Mwea)"/>
      <sheetName val="Project Costs"/>
      <sheetName val="Pipe Bedding and Encasement"/>
      <sheetName val="New Rates B"/>
      <sheetName val="New Rates L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l No.1"/>
      <sheetName val="Bill No.2"/>
      <sheetName val="Bill No.3"/>
      <sheetName val="Bill No.4"/>
      <sheetName val="Sewerage BoQ Summary"/>
      <sheetName val="4.3 Payment Currencies"/>
      <sheetName val="4标价组成表"/>
      <sheetName val="BOQ2-3"/>
      <sheetName val="djfx"/>
      <sheetName val="配合比"/>
      <sheetName val="2设备台班"/>
      <sheetName val="3摊销费"/>
      <sheetName val="材料"/>
      <sheetName val="基础数据"/>
      <sheetName val="人员工资表"/>
      <sheetName val="工程师需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HEDULE (9)"/>
      <sheetName val="SCHEDULE (8)"/>
      <sheetName val="SCHEDULE (7)"/>
      <sheetName val="SCHEDULE (6)"/>
      <sheetName val="SCHEDULE (5)"/>
      <sheetName val="SCHEDULE (4)"/>
      <sheetName val="SCHEDULE (3)"/>
      <sheetName val="SCHEDULE (2)"/>
      <sheetName val="SCHEDULE"/>
      <sheetName val="Shape Codes"/>
      <sheetName val="Database"/>
      <sheetName val="Help"/>
      <sheetName val="Setup"/>
      <sheetName val="About"/>
      <sheetName val="More"/>
      <sheetName val="page"/>
      <sheetName val="Info"/>
      <sheetName val="check"/>
      <sheetName val="schedule n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ow r="10">
          <cell r="AJ10" t="str">
            <v/>
          </cell>
        </row>
        <row r="11">
          <cell r="AJ11" t="str">
            <v/>
          </cell>
        </row>
        <row r="12">
          <cell r="AJ12" t="str">
            <v/>
          </cell>
        </row>
        <row r="13">
          <cell r="AJ13" t="str">
            <v/>
          </cell>
        </row>
        <row r="14">
          <cell r="AJ14" t="str">
            <v/>
          </cell>
        </row>
        <row r="15">
          <cell r="AJ15" t="str">
            <v/>
          </cell>
        </row>
        <row r="16">
          <cell r="AJ16" t="str">
            <v/>
          </cell>
        </row>
        <row r="17">
          <cell r="AJ17" t="str">
            <v/>
          </cell>
        </row>
        <row r="18">
          <cell r="AJ18" t="str">
            <v/>
          </cell>
        </row>
        <row r="19">
          <cell r="AJ19" t="str">
            <v/>
          </cell>
        </row>
        <row r="20">
          <cell r="AJ20" t="str">
            <v/>
          </cell>
        </row>
        <row r="21">
          <cell r="AJ21" t="str">
            <v/>
          </cell>
        </row>
        <row r="22">
          <cell r="AJ22" t="str">
            <v/>
          </cell>
        </row>
        <row r="23">
          <cell r="AJ23" t="str">
            <v/>
          </cell>
        </row>
        <row r="24">
          <cell r="AJ24" t="str">
            <v/>
          </cell>
        </row>
        <row r="25">
          <cell r="AJ25" t="str">
            <v/>
          </cell>
        </row>
        <row r="26">
          <cell r="AJ26" t="str">
            <v/>
          </cell>
        </row>
        <row r="27">
          <cell r="AJ27" t="str">
            <v/>
          </cell>
        </row>
        <row r="28">
          <cell r="AJ28" t="str">
            <v/>
          </cell>
        </row>
        <row r="29">
          <cell r="AJ29" t="str">
            <v/>
          </cell>
        </row>
        <row r="30">
          <cell r="AJ30" t="str">
            <v/>
          </cell>
        </row>
        <row r="31">
          <cell r="AJ31" t="str">
            <v/>
          </cell>
        </row>
        <row r="32">
          <cell r="AJ32" t="str">
            <v/>
          </cell>
        </row>
      </sheetData>
      <sheetData sheetId="9" refreshError="1"/>
      <sheetData sheetId="10">
        <row r="7">
          <cell r="B7" t="str">
            <v>Example Job 1</v>
          </cell>
          <cell r="C7">
            <v>990001</v>
          </cell>
          <cell r="D7" t="str">
            <v>ABC</v>
          </cell>
        </row>
        <row r="8">
          <cell r="B8" t="str">
            <v>Example Job 2</v>
          </cell>
          <cell r="C8">
            <v>990002</v>
          </cell>
          <cell r="D8" t="str">
            <v>DEF</v>
          </cell>
        </row>
        <row r="9">
          <cell r="B9" t="str">
            <v>Example Job 3</v>
          </cell>
          <cell r="C9">
            <v>990003</v>
          </cell>
          <cell r="D9" t="str">
            <v>GHJ</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ow r="1">
          <cell r="A1">
            <v>1</v>
          </cell>
        </row>
        <row r="2">
          <cell r="A2">
            <v>2</v>
          </cell>
        </row>
        <row r="3">
          <cell r="A3">
            <v>3</v>
          </cell>
        </row>
        <row r="4">
          <cell r="A4">
            <v>4</v>
          </cell>
        </row>
        <row r="5">
          <cell r="A5">
            <v>5</v>
          </cell>
        </row>
        <row r="6">
          <cell r="A6">
            <v>6</v>
          </cell>
        </row>
        <row r="7">
          <cell r="A7">
            <v>7</v>
          </cell>
        </row>
        <row r="8">
          <cell r="A8">
            <v>8</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row>
        <row r="26">
          <cell r="A26">
            <v>26</v>
          </cell>
        </row>
        <row r="27">
          <cell r="A27">
            <v>27</v>
          </cell>
        </row>
        <row r="28">
          <cell r="A28">
            <v>28</v>
          </cell>
        </row>
        <row r="29">
          <cell r="A29">
            <v>29</v>
          </cell>
        </row>
        <row r="30">
          <cell r="A30">
            <v>30</v>
          </cell>
        </row>
        <row r="31">
          <cell r="A31">
            <v>31</v>
          </cell>
        </row>
        <row r="32">
          <cell r="A32">
            <v>32</v>
          </cell>
        </row>
        <row r="33">
          <cell r="A33">
            <v>33</v>
          </cell>
        </row>
        <row r="34">
          <cell r="A34">
            <v>34</v>
          </cell>
        </row>
        <row r="35">
          <cell r="A35">
            <v>35</v>
          </cell>
        </row>
        <row r="36">
          <cell r="A36">
            <v>36</v>
          </cell>
        </row>
        <row r="37">
          <cell r="A37">
            <v>37</v>
          </cell>
        </row>
        <row r="38">
          <cell r="A38">
            <v>38</v>
          </cell>
        </row>
        <row r="39">
          <cell r="A39">
            <v>39</v>
          </cell>
        </row>
        <row r="40">
          <cell r="A40">
            <v>40</v>
          </cell>
        </row>
        <row r="41">
          <cell r="A41">
            <v>41</v>
          </cell>
        </row>
        <row r="42">
          <cell r="A42">
            <v>42</v>
          </cell>
        </row>
        <row r="43">
          <cell r="A43">
            <v>43</v>
          </cell>
        </row>
        <row r="44">
          <cell r="A44">
            <v>44</v>
          </cell>
        </row>
        <row r="45">
          <cell r="A45">
            <v>45</v>
          </cell>
        </row>
        <row r="46">
          <cell r="A46">
            <v>46</v>
          </cell>
        </row>
        <row r="47">
          <cell r="A47">
            <v>47</v>
          </cell>
        </row>
        <row r="48">
          <cell r="A48">
            <v>48</v>
          </cell>
        </row>
        <row r="49">
          <cell r="A49">
            <v>49</v>
          </cell>
        </row>
        <row r="50">
          <cell r="A50">
            <v>50</v>
          </cell>
        </row>
        <row r="51">
          <cell r="A51">
            <v>51</v>
          </cell>
        </row>
        <row r="52">
          <cell r="A52">
            <v>52</v>
          </cell>
        </row>
        <row r="53">
          <cell r="A53">
            <v>53</v>
          </cell>
        </row>
        <row r="54">
          <cell r="A54">
            <v>54</v>
          </cell>
        </row>
        <row r="55">
          <cell r="A55">
            <v>55</v>
          </cell>
        </row>
        <row r="56">
          <cell r="A56">
            <v>56</v>
          </cell>
        </row>
        <row r="57">
          <cell r="A57">
            <v>57</v>
          </cell>
        </row>
        <row r="58">
          <cell r="A58">
            <v>58</v>
          </cell>
        </row>
        <row r="59">
          <cell r="A59">
            <v>59</v>
          </cell>
        </row>
        <row r="60">
          <cell r="A60">
            <v>60</v>
          </cell>
        </row>
        <row r="61">
          <cell r="A61">
            <v>61</v>
          </cell>
        </row>
        <row r="62">
          <cell r="A62">
            <v>62</v>
          </cell>
        </row>
        <row r="63">
          <cell r="A63">
            <v>63</v>
          </cell>
        </row>
        <row r="64">
          <cell r="A64">
            <v>64</v>
          </cell>
        </row>
        <row r="65">
          <cell r="A65">
            <v>65</v>
          </cell>
        </row>
        <row r="66">
          <cell r="A66">
            <v>66</v>
          </cell>
        </row>
        <row r="67">
          <cell r="A67">
            <v>67</v>
          </cell>
        </row>
        <row r="68">
          <cell r="A68">
            <v>68</v>
          </cell>
        </row>
        <row r="69">
          <cell r="A69">
            <v>69</v>
          </cell>
        </row>
        <row r="70">
          <cell r="A70">
            <v>70</v>
          </cell>
        </row>
        <row r="71">
          <cell r="A71">
            <v>71</v>
          </cell>
        </row>
        <row r="72">
          <cell r="A72">
            <v>72</v>
          </cell>
        </row>
        <row r="73">
          <cell r="A73">
            <v>73</v>
          </cell>
        </row>
        <row r="74">
          <cell r="A74">
            <v>74</v>
          </cell>
        </row>
        <row r="75">
          <cell r="A75">
            <v>75</v>
          </cell>
        </row>
        <row r="76">
          <cell r="A76">
            <v>76</v>
          </cell>
        </row>
        <row r="77">
          <cell r="A77">
            <v>77</v>
          </cell>
        </row>
        <row r="78">
          <cell r="A78">
            <v>78</v>
          </cell>
        </row>
        <row r="79">
          <cell r="A79">
            <v>79</v>
          </cell>
        </row>
        <row r="80">
          <cell r="A80">
            <v>80</v>
          </cell>
        </row>
        <row r="81">
          <cell r="A81">
            <v>81</v>
          </cell>
        </row>
        <row r="82">
          <cell r="A82">
            <v>82</v>
          </cell>
        </row>
        <row r="83">
          <cell r="A83">
            <v>83</v>
          </cell>
        </row>
        <row r="84">
          <cell r="A84">
            <v>84</v>
          </cell>
        </row>
        <row r="85">
          <cell r="A85">
            <v>85</v>
          </cell>
        </row>
        <row r="86">
          <cell r="A86">
            <v>86</v>
          </cell>
        </row>
        <row r="87">
          <cell r="A87">
            <v>87</v>
          </cell>
        </row>
        <row r="88">
          <cell r="A88">
            <v>88</v>
          </cell>
        </row>
        <row r="89">
          <cell r="A89">
            <v>89</v>
          </cell>
        </row>
        <row r="90">
          <cell r="A90">
            <v>90</v>
          </cell>
        </row>
        <row r="91">
          <cell r="A91">
            <v>91</v>
          </cell>
        </row>
        <row r="92">
          <cell r="A92">
            <v>92</v>
          </cell>
        </row>
        <row r="93">
          <cell r="A93">
            <v>93</v>
          </cell>
        </row>
        <row r="94">
          <cell r="A94">
            <v>94</v>
          </cell>
        </row>
        <row r="95">
          <cell r="A95">
            <v>95</v>
          </cell>
        </row>
        <row r="96">
          <cell r="A96">
            <v>96</v>
          </cell>
        </row>
        <row r="97">
          <cell r="A97">
            <v>97</v>
          </cell>
        </row>
        <row r="98">
          <cell r="A98">
            <v>98</v>
          </cell>
        </row>
        <row r="99">
          <cell r="A99">
            <v>99</v>
          </cell>
        </row>
      </sheetData>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and Summary"/>
      <sheetName val="Bill No. 2.0 Headworks"/>
      <sheetName val="Bill No.3.0 Sedimentation Basin"/>
      <sheetName val="Bill No. 4.0 Conveyance "/>
      <sheetName val="Bill No. 5.0 Mainline "/>
      <sheetName val="Bill No.6.0 Sub Mains Collect."/>
      <sheetName val="Bill No. 6.1 Difathas-Kariba"/>
      <sheetName val="Bill No. 6.2 Miriru "/>
      <sheetName val="Bill No. 6.3 Difathas-Togonye"/>
      <sheetName val="Bill No. 6.4 Ndakutha Submain"/>
      <sheetName val="Bill No. 6.5 Togonye-Catholic"/>
      <sheetName val="Bill No. 6.6 Togonye-Mbata"/>
      <sheetName val="Bill No. 6.7  Gatu-Gachoki"/>
      <sheetName val="Rates Doshi-2020-"/>
      <sheetName val="Bill No. 6.8 Kibibu-Utamadu "/>
      <sheetName val="Bill No. 6.9 Mboi-Njagi "/>
      <sheetName val="Bill No. 6.10 Kang'uru Kibu "/>
      <sheetName val="Bill No. 6.11 Makutano-Kiboya"/>
      <sheetName val="Bill No. 6.12 Tuto-Njanja"/>
      <sheetName val="Bill No. 6.13 Muriuki-Waiganjo"/>
      <sheetName val="Bill No. 6.14 Njuiri-Munene "/>
      <sheetName val="Bill No.7.0 Dist. Collection"/>
      <sheetName val="Bill No. 7.1 Difathas Kari Dist"/>
      <sheetName val="Bill No.7.2 DifathasTogonyeDst1"/>
      <sheetName val="Bill No.7.3 DifathasTogonyeDst2"/>
      <sheetName val="Bill No. 7.4 Kaberenge-Panga"/>
      <sheetName val="Bill No. 7.5 DG-Wagiciru"/>
      <sheetName val="Bill No. 7.6 Ndakutha Dawn "/>
      <sheetName val="Bill No. 7.7 Ali-Njugu"/>
      <sheetName val="Bill No. 7.8 Togonye Cath dist"/>
      <sheetName val="Bill No. 7.9 Togonye Mbata Dist"/>
      <sheetName val="Bill No. 7.10 Gatu Gachoki Dist"/>
      <sheetName val="Bill No. 7.11 Kamara-Njoya "/>
      <sheetName val="Bill No. 7.12 Gachoki-Mkono "/>
      <sheetName val="Bill No. 7.13 Mboi-Njagi di "/>
      <sheetName val="Bill No. 7.14 Kanguru Kibuta di"/>
      <sheetName val="Bill No. 7.15 Makutano Dist1"/>
      <sheetName val="Bill No. 7.16 Makutano Dist2"/>
      <sheetName val="Bill No. 7.17 Makutano Dist 3"/>
      <sheetName val="Bill No. 7.18 Tuto-Njanja dist"/>
      <sheetName val="Bill No. 7.19 Njuiri-Munene dis"/>
      <sheetName val="Bill No. 7.20 Dists &amp; Subdists "/>
      <sheetName val="Bill No. 8.0 In-field System"/>
      <sheetName val="Dail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hedule of basic prices"/>
      <sheetName val="Qamqam Pump Design"/>
      <sheetName val="QamQam Rising Main"/>
      <sheetName val="Hajiweyne_line"/>
      <sheetName val="Qamqam line"/>
      <sheetName val="Qamqam Branch"/>
      <sheetName val="Gobwayn_line"/>
      <sheetName val="Gobwayn Branch"/>
      <sheetName val="Sum Distribution  Pipelines"/>
      <sheetName val="Pipe Diameters"/>
      <sheetName val="Bill-Solar+Pump"/>
      <sheetName val="Water_pan"/>
      <sheetName val="Bill-Pipelines"/>
      <sheetName val="Summary"/>
    </sheetNames>
    <sheetDataSet>
      <sheetData sheetId="0"/>
      <sheetData sheetId="1"/>
      <sheetData sheetId="2"/>
      <sheetData sheetId="3"/>
      <sheetData sheetId="4"/>
      <sheetData sheetId="5"/>
      <sheetData sheetId="6"/>
      <sheetData sheetId="7"/>
      <sheetData sheetId="8">
        <row r="21">
          <cell r="E21">
            <v>21660</v>
          </cell>
        </row>
      </sheetData>
      <sheetData sheetId="9"/>
      <sheetData sheetId="10"/>
      <sheetData sheetId="11"/>
      <sheetData sheetId="12"/>
      <sheetData sheetId="1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B17"/>
  <sheetViews>
    <sheetView tabSelected="1" zoomScale="130" zoomScaleNormal="130" workbookViewId="0">
      <selection activeCell="E8" sqref="E8"/>
    </sheetView>
  </sheetViews>
  <sheetFormatPr defaultColWidth="8.81640625" defaultRowHeight="14" x14ac:dyDescent="0.3"/>
  <cols>
    <col min="1" max="1" width="4.453125" style="142" customWidth="1"/>
    <col min="2" max="2" width="47.1796875" style="142" customWidth="1"/>
    <col min="3" max="3" width="16.1796875" style="142" customWidth="1"/>
    <col min="4" max="4" width="14.36328125" style="142" bestFit="1" customWidth="1"/>
    <col min="5" max="5" width="19.453125" style="142" customWidth="1"/>
    <col min="6" max="6" width="17" style="142" customWidth="1"/>
    <col min="7" max="16384" width="8.81640625" style="142"/>
  </cols>
  <sheetData>
    <row r="4" spans="1:28" ht="31" x14ac:dyDescent="0.35">
      <c r="A4" s="141" t="s">
        <v>119</v>
      </c>
      <c r="B4" s="141" t="s">
        <v>120</v>
      </c>
      <c r="C4" s="141" t="s">
        <v>192</v>
      </c>
    </row>
    <row r="5" spans="1:28" ht="15.5" x14ac:dyDescent="0.35">
      <c r="A5" s="143">
        <v>1</v>
      </c>
      <c r="B5" s="144" t="s">
        <v>160</v>
      </c>
      <c r="C5" s="158">
        <f>'Bill 1- Preliminary and General'!F11</f>
        <v>0</v>
      </c>
    </row>
    <row r="6" spans="1:28" ht="15.5" x14ac:dyDescent="0.35">
      <c r="A6" s="143">
        <v>2</v>
      </c>
      <c r="B6" s="144" t="s">
        <v>121</v>
      </c>
      <c r="C6" s="158">
        <f>'Bill 2-Solar+Pump'!F20</f>
        <v>0</v>
      </c>
      <c r="D6" s="145"/>
      <c r="E6" s="145"/>
    </row>
    <row r="7" spans="1:28" ht="15.5" x14ac:dyDescent="0.35">
      <c r="A7" s="143">
        <v>3</v>
      </c>
      <c r="B7" s="144" t="s">
        <v>122</v>
      </c>
      <c r="C7" s="159">
        <f>'Bill 3 - Reservoir (Water_pan)'!F28</f>
        <v>0</v>
      </c>
      <c r="E7" s="145"/>
    </row>
    <row r="8" spans="1:28" ht="31" x14ac:dyDescent="0.35">
      <c r="A8" s="143">
        <v>4</v>
      </c>
      <c r="B8" s="144" t="s">
        <v>123</v>
      </c>
      <c r="C8" s="159">
        <f>'Bill 4-Pipelines'!F86</f>
        <v>0</v>
      </c>
      <c r="E8" s="145"/>
    </row>
    <row r="9" spans="1:28" ht="15.5" x14ac:dyDescent="0.35">
      <c r="A9" s="146"/>
      <c r="B9" s="147" t="s">
        <v>170</v>
      </c>
      <c r="C9" s="158">
        <f>SUM(C5:C8)</f>
        <v>0</v>
      </c>
      <c r="F9" s="148"/>
    </row>
    <row r="12" spans="1:28" s="9" customFormat="1" ht="18.5" x14ac:dyDescent="0.55000000000000004">
      <c r="A12" s="204" t="s">
        <v>227</v>
      </c>
      <c r="B12" s="205"/>
      <c r="C12" s="205"/>
      <c r="D12" s="205"/>
      <c r="E12" s="205"/>
      <c r="F12" s="204"/>
      <c r="AB12" s="10"/>
    </row>
    <row r="13" spans="1:28" x14ac:dyDescent="0.3">
      <c r="C13" s="148"/>
    </row>
    <row r="15" spans="1:28" x14ac:dyDescent="0.3">
      <c r="C15" s="145"/>
    </row>
    <row r="16" spans="1:28" x14ac:dyDescent="0.3">
      <c r="C16" s="148"/>
    </row>
    <row r="17" spans="3:3" x14ac:dyDescent="0.3">
      <c r="C17" s="148"/>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AB14"/>
  <sheetViews>
    <sheetView topLeftCell="A9" zoomScale="120" zoomScaleNormal="120" workbookViewId="0">
      <selection activeCell="E2" sqref="E2"/>
    </sheetView>
  </sheetViews>
  <sheetFormatPr defaultColWidth="8.81640625" defaultRowHeight="14.5" x14ac:dyDescent="0.35"/>
  <cols>
    <col min="2" max="2" width="61.453125" customWidth="1"/>
    <col min="4" max="4" width="10.36328125" customWidth="1"/>
    <col min="5" max="5" width="15.6328125" customWidth="1"/>
    <col min="6" max="6" width="14.453125" customWidth="1"/>
  </cols>
  <sheetData>
    <row r="4" spans="1:28" x14ac:dyDescent="0.35">
      <c r="A4" s="112" t="s">
        <v>155</v>
      </c>
      <c r="B4" s="113"/>
      <c r="C4" s="114"/>
      <c r="D4" s="115"/>
      <c r="E4" s="116"/>
      <c r="F4" s="116"/>
    </row>
    <row r="5" spans="1:28" x14ac:dyDescent="0.35">
      <c r="A5" s="117" t="s">
        <v>33</v>
      </c>
      <c r="B5" s="117" t="s">
        <v>1</v>
      </c>
      <c r="C5" s="118" t="s">
        <v>34</v>
      </c>
      <c r="D5" s="119" t="s">
        <v>35</v>
      </c>
      <c r="E5" s="118" t="s">
        <v>193</v>
      </c>
      <c r="F5" s="118" t="s">
        <v>194</v>
      </c>
    </row>
    <row r="6" spans="1:28" ht="43.5" x14ac:dyDescent="0.35">
      <c r="A6" s="132" t="s">
        <v>156</v>
      </c>
      <c r="B6" s="135" t="s">
        <v>171</v>
      </c>
      <c r="C6" s="127" t="s">
        <v>157</v>
      </c>
      <c r="D6" s="122">
        <v>1</v>
      </c>
      <c r="E6" s="121"/>
      <c r="F6" s="121">
        <f>D6*E6</f>
        <v>0</v>
      </c>
    </row>
    <row r="7" spans="1:28" ht="46.75" customHeight="1" x14ac:dyDescent="0.35">
      <c r="A7" s="125" t="s">
        <v>158</v>
      </c>
      <c r="B7" s="126" t="s">
        <v>172</v>
      </c>
      <c r="C7" s="127" t="s">
        <v>157</v>
      </c>
      <c r="D7" s="122">
        <v>1</v>
      </c>
      <c r="E7" s="121"/>
      <c r="F7" s="121">
        <f>D7*E7</f>
        <v>0</v>
      </c>
    </row>
    <row r="8" spans="1:28" ht="37.5" x14ac:dyDescent="0.35">
      <c r="A8" s="125" t="s">
        <v>159</v>
      </c>
      <c r="B8" s="126" t="s">
        <v>186</v>
      </c>
      <c r="C8" s="127" t="s">
        <v>157</v>
      </c>
      <c r="D8" s="122">
        <v>1</v>
      </c>
      <c r="E8" s="121"/>
      <c r="F8" s="121">
        <f>D8*E8</f>
        <v>0</v>
      </c>
    </row>
    <row r="9" spans="1:28" ht="71.5" customHeight="1" x14ac:dyDescent="0.35">
      <c r="A9" s="125" t="s">
        <v>162</v>
      </c>
      <c r="B9" s="126" t="s">
        <v>176</v>
      </c>
      <c r="C9" s="127" t="s">
        <v>157</v>
      </c>
      <c r="D9" s="122">
        <v>1</v>
      </c>
      <c r="E9" s="121"/>
      <c r="F9" s="121">
        <f>D9*E9</f>
        <v>0</v>
      </c>
    </row>
    <row r="10" spans="1:28" ht="56" x14ac:dyDescent="0.35">
      <c r="A10" s="125" t="s">
        <v>163</v>
      </c>
      <c r="B10" s="126" t="s">
        <v>178</v>
      </c>
      <c r="C10" s="127" t="s">
        <v>179</v>
      </c>
      <c r="D10" s="122">
        <v>3</v>
      </c>
      <c r="E10" s="121"/>
      <c r="F10" s="121">
        <f>D10*E10</f>
        <v>0</v>
      </c>
    </row>
    <row r="11" spans="1:28" x14ac:dyDescent="0.35">
      <c r="A11" s="125"/>
      <c r="B11" s="131" t="s">
        <v>161</v>
      </c>
      <c r="C11" s="127"/>
      <c r="D11" s="122"/>
      <c r="E11" s="121"/>
      <c r="F11" s="118">
        <f>SUM(F6:F10)</f>
        <v>0</v>
      </c>
    </row>
    <row r="14" spans="1:28" s="9" customFormat="1" ht="18.5" x14ac:dyDescent="0.55000000000000004">
      <c r="A14" s="204" t="s">
        <v>227</v>
      </c>
      <c r="B14" s="205"/>
      <c r="C14" s="205"/>
      <c r="D14" s="205"/>
      <c r="E14" s="205"/>
      <c r="F14" s="204"/>
      <c r="AB14" s="10"/>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4:AB33"/>
  <sheetViews>
    <sheetView topLeftCell="A21" zoomScaleNormal="100" zoomScaleSheetLayoutView="100" workbookViewId="0">
      <selection activeCell="F3" sqref="F3"/>
    </sheetView>
  </sheetViews>
  <sheetFormatPr defaultColWidth="9.1796875" defaultRowHeight="12.5" x14ac:dyDescent="0.25"/>
  <cols>
    <col min="1" max="1" width="6.1796875" style="199" bestFit="1" customWidth="1"/>
    <col min="2" max="2" width="64.6328125" style="162" customWidth="1"/>
    <col min="3" max="3" width="5.36328125" style="200" bestFit="1" customWidth="1"/>
    <col min="4" max="4" width="10.453125" style="201" customWidth="1"/>
    <col min="5" max="5" width="11.453125" style="202" bestFit="1" customWidth="1"/>
    <col min="6" max="6" width="11.453125" style="203" bestFit="1" customWidth="1"/>
    <col min="7" max="16384" width="9.1796875" style="169"/>
  </cols>
  <sheetData>
    <row r="4" spans="1:6" s="160" customFormat="1" ht="12.75" customHeight="1" thickBot="1" x14ac:dyDescent="0.3">
      <c r="A4" s="208" t="s">
        <v>174</v>
      </c>
      <c r="B4" s="208"/>
      <c r="C4" s="208"/>
      <c r="D4" s="208"/>
      <c r="E4" s="208"/>
      <c r="F4" s="208"/>
    </row>
    <row r="5" spans="1:6" ht="27" thickTop="1" thickBot="1" x14ac:dyDescent="0.3">
      <c r="A5" s="163" t="s">
        <v>0</v>
      </c>
      <c r="B5" s="164" t="s">
        <v>1</v>
      </c>
      <c r="C5" s="165" t="s">
        <v>2</v>
      </c>
      <c r="D5" s="166" t="s">
        <v>3</v>
      </c>
      <c r="E5" s="167" t="s">
        <v>193</v>
      </c>
      <c r="F5" s="168" t="s">
        <v>195</v>
      </c>
    </row>
    <row r="6" spans="1:6" ht="13.5" thickTop="1" x14ac:dyDescent="0.25">
      <c r="A6" s="170"/>
      <c r="B6" s="209" t="s">
        <v>4</v>
      </c>
      <c r="C6" s="209"/>
      <c r="D6" s="209"/>
      <c r="E6" s="209"/>
      <c r="F6" s="210"/>
    </row>
    <row r="7" spans="1:6" ht="13" x14ac:dyDescent="0.25">
      <c r="A7" s="171"/>
      <c r="B7" s="172" t="s">
        <v>5</v>
      </c>
      <c r="C7" s="173"/>
      <c r="D7" s="174"/>
      <c r="E7" s="175"/>
      <c r="F7" s="176"/>
    </row>
    <row r="8" spans="1:6" ht="42" customHeight="1" x14ac:dyDescent="0.25">
      <c r="A8" s="171"/>
      <c r="B8" s="177" t="s">
        <v>6</v>
      </c>
      <c r="C8" s="173"/>
      <c r="D8" s="174"/>
      <c r="E8" s="175"/>
      <c r="F8" s="176"/>
    </row>
    <row r="9" spans="1:6" s="179" customFormat="1" ht="13" x14ac:dyDescent="0.3">
      <c r="A9" s="171">
        <v>4.2</v>
      </c>
      <c r="B9" s="178" t="s">
        <v>8</v>
      </c>
      <c r="C9" s="173"/>
      <c r="D9" s="174"/>
      <c r="E9" s="175"/>
      <c r="F9" s="176"/>
    </row>
    <row r="10" spans="1:6" ht="37.5" x14ac:dyDescent="0.25">
      <c r="A10" s="171" t="s">
        <v>7</v>
      </c>
      <c r="B10" s="180" t="s">
        <v>220</v>
      </c>
      <c r="C10" s="181" t="s">
        <v>9</v>
      </c>
      <c r="D10" s="181">
        <v>1</v>
      </c>
      <c r="E10" s="182"/>
      <c r="F10" s="183">
        <f>D10*E10</f>
        <v>0</v>
      </c>
    </row>
    <row r="11" spans="1:6" ht="13" x14ac:dyDescent="0.25">
      <c r="A11" s="171">
        <v>4.3</v>
      </c>
      <c r="B11" s="184" t="s">
        <v>10</v>
      </c>
      <c r="C11" s="185"/>
      <c r="D11" s="185"/>
      <c r="E11" s="186"/>
      <c r="F11" s="187"/>
    </row>
    <row r="12" spans="1:6" ht="50" x14ac:dyDescent="0.25">
      <c r="A12" s="188" t="s">
        <v>38</v>
      </c>
      <c r="B12" s="180" t="s">
        <v>221</v>
      </c>
      <c r="C12" s="181" t="s">
        <v>222</v>
      </c>
      <c r="D12" s="181">
        <v>1</v>
      </c>
      <c r="E12" s="186"/>
      <c r="F12" s="183">
        <f>D12*E12</f>
        <v>0</v>
      </c>
    </row>
    <row r="13" spans="1:6" ht="25" x14ac:dyDescent="0.25">
      <c r="A13" s="188" t="s">
        <v>45</v>
      </c>
      <c r="B13" s="180" t="s">
        <v>183</v>
      </c>
      <c r="C13" s="181" t="s">
        <v>222</v>
      </c>
      <c r="D13" s="181">
        <v>1</v>
      </c>
      <c r="E13" s="182"/>
      <c r="F13" s="183">
        <f>D13*E13</f>
        <v>0</v>
      </c>
    </row>
    <row r="14" spans="1:6" x14ac:dyDescent="0.25">
      <c r="A14" s="188" t="s">
        <v>48</v>
      </c>
      <c r="B14" s="180" t="s">
        <v>225</v>
      </c>
      <c r="C14" s="181" t="s">
        <v>9</v>
      </c>
      <c r="D14" s="181">
        <v>120</v>
      </c>
      <c r="E14" s="182"/>
      <c r="F14" s="183">
        <f>D14*E14</f>
        <v>0</v>
      </c>
    </row>
    <row r="15" spans="1:6" x14ac:dyDescent="0.25">
      <c r="A15" s="171"/>
      <c r="B15" s="180"/>
      <c r="C15" s="181"/>
      <c r="D15" s="189"/>
      <c r="E15" s="190"/>
      <c r="F15" s="191"/>
    </row>
    <row r="16" spans="1:6" ht="13" x14ac:dyDescent="0.25">
      <c r="A16" s="171">
        <v>4.4000000000000004</v>
      </c>
      <c r="B16" s="206" t="s">
        <v>11</v>
      </c>
      <c r="C16" s="206"/>
      <c r="D16" s="206"/>
      <c r="E16" s="206"/>
      <c r="F16" s="207"/>
    </row>
    <row r="17" spans="1:6" x14ac:dyDescent="0.25">
      <c r="A17" s="171" t="s">
        <v>197</v>
      </c>
      <c r="B17" s="192" t="s">
        <v>224</v>
      </c>
      <c r="C17" s="192" t="s">
        <v>9</v>
      </c>
      <c r="D17" s="192">
        <v>1</v>
      </c>
      <c r="E17" s="182"/>
      <c r="F17" s="183">
        <f t="shared" ref="F17:F22" si="0">D17*E17</f>
        <v>0</v>
      </c>
    </row>
    <row r="18" spans="1:6" x14ac:dyDescent="0.25">
      <c r="A18" s="171" t="s">
        <v>198</v>
      </c>
      <c r="B18" s="192" t="s">
        <v>223</v>
      </c>
      <c r="C18" s="192" t="s">
        <v>12</v>
      </c>
      <c r="D18" s="192">
        <v>230</v>
      </c>
      <c r="E18" s="190"/>
      <c r="F18" s="183">
        <f t="shared" si="0"/>
        <v>0</v>
      </c>
    </row>
    <row r="19" spans="1:6" x14ac:dyDescent="0.25">
      <c r="A19" s="171" t="s">
        <v>199</v>
      </c>
      <c r="B19" s="192" t="s">
        <v>13</v>
      </c>
      <c r="C19" s="181" t="s">
        <v>9</v>
      </c>
      <c r="D19" s="181">
        <v>1</v>
      </c>
      <c r="E19" s="190"/>
      <c r="F19" s="183">
        <f t="shared" si="0"/>
        <v>0</v>
      </c>
    </row>
    <row r="20" spans="1:6" x14ac:dyDescent="0.25">
      <c r="A20" s="171" t="s">
        <v>200</v>
      </c>
      <c r="B20" s="192" t="s">
        <v>14</v>
      </c>
      <c r="C20" s="181" t="s">
        <v>9</v>
      </c>
      <c r="D20" s="181">
        <v>1</v>
      </c>
      <c r="E20" s="190"/>
      <c r="F20" s="183">
        <f t="shared" si="0"/>
        <v>0</v>
      </c>
    </row>
    <row r="21" spans="1:6" x14ac:dyDescent="0.25">
      <c r="A21" s="171" t="s">
        <v>201</v>
      </c>
      <c r="B21" s="193" t="s">
        <v>226</v>
      </c>
      <c r="C21" s="181" t="s">
        <v>9</v>
      </c>
      <c r="D21" s="194">
        <v>1</v>
      </c>
      <c r="E21" s="195"/>
      <c r="F21" s="183">
        <f t="shared" si="0"/>
        <v>0</v>
      </c>
    </row>
    <row r="22" spans="1:6" x14ac:dyDescent="0.25">
      <c r="A22" s="171" t="s">
        <v>202</v>
      </c>
      <c r="B22" s="192" t="s">
        <v>15</v>
      </c>
      <c r="C22" s="181" t="s">
        <v>16</v>
      </c>
      <c r="D22" s="196">
        <v>1</v>
      </c>
      <c r="E22" s="182"/>
      <c r="F22" s="183">
        <f t="shared" si="0"/>
        <v>0</v>
      </c>
    </row>
    <row r="23" spans="1:6" x14ac:dyDescent="0.25">
      <c r="A23" s="171"/>
      <c r="B23" s="192"/>
      <c r="C23" s="181"/>
      <c r="D23" s="196"/>
      <c r="E23" s="182"/>
      <c r="F23" s="191"/>
    </row>
    <row r="24" spans="1:6" ht="13" x14ac:dyDescent="0.25">
      <c r="A24" s="171">
        <v>4.5</v>
      </c>
      <c r="B24" s="197" t="s">
        <v>17</v>
      </c>
      <c r="C24" s="181"/>
      <c r="D24" s="196"/>
      <c r="E24" s="182"/>
      <c r="F24" s="191"/>
    </row>
    <row r="25" spans="1:6" x14ac:dyDescent="0.25">
      <c r="A25" s="171" t="s">
        <v>203</v>
      </c>
      <c r="B25" s="192" t="s">
        <v>18</v>
      </c>
      <c r="C25" s="181" t="s">
        <v>9</v>
      </c>
      <c r="D25" s="196">
        <v>1</v>
      </c>
      <c r="E25" s="182"/>
      <c r="F25" s="183">
        <f>D25*E25</f>
        <v>0</v>
      </c>
    </row>
    <row r="26" spans="1:6" x14ac:dyDescent="0.25">
      <c r="A26" s="171"/>
      <c r="B26" s="192"/>
      <c r="C26" s="181"/>
      <c r="D26" s="196"/>
      <c r="E26" s="182"/>
      <c r="F26" s="191"/>
    </row>
    <row r="27" spans="1:6" ht="13" x14ac:dyDescent="0.25">
      <c r="A27" s="171">
        <v>4.5999999999999996</v>
      </c>
      <c r="B27" s="197" t="s">
        <v>181</v>
      </c>
      <c r="C27" s="181"/>
      <c r="D27" s="196"/>
      <c r="E27" s="182"/>
      <c r="F27" s="191"/>
    </row>
    <row r="28" spans="1:6" ht="25" x14ac:dyDescent="0.25">
      <c r="A28" s="171" t="s">
        <v>204</v>
      </c>
      <c r="B28" s="192" t="s">
        <v>182</v>
      </c>
      <c r="C28" s="181"/>
      <c r="D28" s="196">
        <v>1</v>
      </c>
      <c r="E28" s="182"/>
      <c r="F28" s="183">
        <f>D28*E28</f>
        <v>0</v>
      </c>
    </row>
    <row r="29" spans="1:6" ht="13" x14ac:dyDescent="0.25">
      <c r="A29" s="183"/>
      <c r="B29" s="198" t="s">
        <v>161</v>
      </c>
      <c r="C29" s="198"/>
      <c r="D29" s="198"/>
      <c r="E29" s="198"/>
      <c r="F29" s="198">
        <f>F28+F25+F22+F21+F20+F19+F18+F17+F14+F13+F13+F12+F10</f>
        <v>0</v>
      </c>
    </row>
    <row r="30" spans="1:6" ht="14.5" x14ac:dyDescent="0.35">
      <c r="A30" s="161"/>
      <c r="B30" s="161"/>
      <c r="C30" s="161"/>
      <c r="D30" s="161"/>
      <c r="E30" s="161"/>
      <c r="F30" s="161"/>
    </row>
    <row r="33" spans="1:28" s="9" customFormat="1" ht="18.5" x14ac:dyDescent="0.55000000000000004">
      <c r="A33" s="204" t="s">
        <v>227</v>
      </c>
      <c r="B33" s="205"/>
      <c r="C33" s="205"/>
      <c r="D33" s="205"/>
      <c r="E33" s="205"/>
      <c r="F33" s="204"/>
      <c r="AB33" s="10"/>
    </row>
  </sheetData>
  <mergeCells count="3">
    <mergeCell ref="B16:F16"/>
    <mergeCell ref="A4:F4"/>
    <mergeCell ref="B6:F6"/>
  </mergeCells>
  <phoneticPr fontId="29" type="noConversion"/>
  <printOptions horizontalCentered="1"/>
  <pageMargins left="0.70866141732283472" right="0.43307086614173229" top="0.74803149606299213" bottom="0.51181102362204722" header="0.31496062992125984" footer="0.31496062992125984"/>
  <pageSetup paperSize="9" scale="77" orientation="portrait" r:id="rId1"/>
  <headerFooter>
    <oddFooter>&amp;C&amp;A&amp;RPage &amp;P of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4:AB30"/>
  <sheetViews>
    <sheetView zoomScale="96" zoomScaleNormal="96" zoomScaleSheetLayoutView="90" workbookViewId="0">
      <pane ySplit="5" topLeftCell="A20" activePane="bottomLeft" state="frozen"/>
      <selection activeCell="B7" sqref="B7"/>
      <selection pane="bottomLeft" activeCell="F2" sqref="F2"/>
    </sheetView>
  </sheetViews>
  <sheetFormatPr defaultColWidth="8.36328125" defaultRowHeight="12.5" x14ac:dyDescent="0.35"/>
  <cols>
    <col min="1" max="1" width="6.453125" style="124" customWidth="1"/>
    <col min="2" max="2" width="55.1796875" style="124" customWidth="1"/>
    <col min="3" max="3" width="6.453125" style="123" bestFit="1" customWidth="1"/>
    <col min="4" max="4" width="12.6328125" style="130" customWidth="1"/>
    <col min="5" max="5" width="13.453125" style="123" customWidth="1"/>
    <col min="6" max="6" width="17.453125" style="123" customWidth="1"/>
    <col min="7" max="7" width="6" style="123" bestFit="1" customWidth="1"/>
    <col min="8" max="8" width="11.6328125" style="123" bestFit="1" customWidth="1"/>
    <col min="9" max="9" width="8.453125" style="124" bestFit="1" customWidth="1"/>
    <col min="10" max="10" width="8.36328125" style="124"/>
    <col min="11" max="11" width="13.1796875" style="124" customWidth="1"/>
    <col min="12" max="16384" width="8.36328125" style="124"/>
  </cols>
  <sheetData>
    <row r="4" spans="1:8" s="113" customFormat="1" ht="14.5" x14ac:dyDescent="0.35">
      <c r="A4" s="112" t="s">
        <v>175</v>
      </c>
      <c r="C4" s="114"/>
      <c r="D4" s="115"/>
      <c r="E4" s="116"/>
      <c r="F4" s="116"/>
      <c r="G4" s="114"/>
      <c r="H4" s="114"/>
    </row>
    <row r="5" spans="1:8" s="113" customFormat="1" ht="14.5" x14ac:dyDescent="0.35">
      <c r="A5" s="117" t="s">
        <v>33</v>
      </c>
      <c r="B5" s="117" t="s">
        <v>1</v>
      </c>
      <c r="C5" s="118" t="s">
        <v>34</v>
      </c>
      <c r="D5" s="119" t="s">
        <v>35</v>
      </c>
      <c r="E5" s="118" t="s">
        <v>193</v>
      </c>
      <c r="F5" s="118" t="s">
        <v>194</v>
      </c>
      <c r="G5" s="114"/>
      <c r="H5" s="114"/>
    </row>
    <row r="6" spans="1:8" s="157" customFormat="1" ht="31.5" x14ac:dyDescent="0.35">
      <c r="A6" s="151"/>
      <c r="B6" s="152" t="s">
        <v>191</v>
      </c>
      <c r="C6" s="153"/>
      <c r="D6" s="154"/>
      <c r="E6" s="155"/>
      <c r="F6" s="155"/>
      <c r="G6" s="156"/>
      <c r="H6" s="156"/>
    </row>
    <row r="7" spans="1:8" ht="13" x14ac:dyDescent="0.35">
      <c r="A7" s="117" t="s">
        <v>128</v>
      </c>
      <c r="B7" s="120" t="s">
        <v>129</v>
      </c>
      <c r="C7" s="121"/>
      <c r="D7" s="122"/>
      <c r="E7" s="121"/>
      <c r="F7" s="121"/>
    </row>
    <row r="8" spans="1:8" ht="25" x14ac:dyDescent="0.35">
      <c r="A8" s="125" t="s">
        <v>130</v>
      </c>
      <c r="B8" s="126" t="s">
        <v>131</v>
      </c>
      <c r="C8" s="127" t="s">
        <v>132</v>
      </c>
      <c r="D8" s="122">
        <v>3500</v>
      </c>
      <c r="E8" s="121"/>
      <c r="F8" s="121">
        <f>D8*E8</f>
        <v>0</v>
      </c>
    </row>
    <row r="9" spans="1:8" ht="13" x14ac:dyDescent="0.35">
      <c r="A9" s="117" t="s">
        <v>133</v>
      </c>
      <c r="B9" s="117" t="s">
        <v>134</v>
      </c>
      <c r="C9" s="121"/>
      <c r="D9" s="122"/>
      <c r="E9" s="121"/>
      <c r="F9" s="121"/>
    </row>
    <row r="10" spans="1:8" ht="31.25" customHeight="1" x14ac:dyDescent="0.35">
      <c r="A10" s="125" t="s">
        <v>135</v>
      </c>
      <c r="B10" s="126" t="s">
        <v>180</v>
      </c>
      <c r="C10" s="127" t="s">
        <v>136</v>
      </c>
      <c r="D10" s="122">
        <v>576</v>
      </c>
      <c r="E10" s="121"/>
      <c r="F10" s="121">
        <f>D10*E10</f>
        <v>0</v>
      </c>
    </row>
    <row r="11" spans="1:8" ht="37.5" x14ac:dyDescent="0.35">
      <c r="A11" s="125" t="s">
        <v>137</v>
      </c>
      <c r="B11" s="126" t="s">
        <v>138</v>
      </c>
      <c r="C11" s="121" t="s">
        <v>19</v>
      </c>
      <c r="D11" s="122"/>
      <c r="E11" s="121"/>
      <c r="F11" s="121"/>
    </row>
    <row r="12" spans="1:8" ht="25" x14ac:dyDescent="0.35">
      <c r="A12" s="125" t="s">
        <v>139</v>
      </c>
      <c r="B12" s="126" t="s">
        <v>140</v>
      </c>
      <c r="C12" s="127" t="s">
        <v>136</v>
      </c>
      <c r="D12" s="122">
        <v>576</v>
      </c>
      <c r="E12" s="121"/>
      <c r="F12" s="121">
        <f>D12*E12</f>
        <v>0</v>
      </c>
    </row>
    <row r="13" spans="1:8" ht="25" x14ac:dyDescent="0.35">
      <c r="A13" s="128" t="s">
        <v>141</v>
      </c>
      <c r="B13" s="126" t="s">
        <v>154</v>
      </c>
      <c r="C13" s="127" t="s">
        <v>136</v>
      </c>
      <c r="D13" s="122">
        <v>3325</v>
      </c>
      <c r="E13" s="121"/>
      <c r="F13" s="121">
        <f>D13*E13</f>
        <v>0</v>
      </c>
    </row>
    <row r="14" spans="1:8" ht="50" x14ac:dyDescent="0.35">
      <c r="A14" s="125" t="s">
        <v>142</v>
      </c>
      <c r="B14" s="126" t="s">
        <v>143</v>
      </c>
      <c r="C14" s="127" t="s">
        <v>136</v>
      </c>
      <c r="D14" s="122">
        <v>2467.5</v>
      </c>
      <c r="E14" s="121"/>
      <c r="F14" s="121">
        <f>D14*E14</f>
        <v>0</v>
      </c>
    </row>
    <row r="15" spans="1:8" ht="25" x14ac:dyDescent="0.35">
      <c r="A15" s="128" t="s">
        <v>144</v>
      </c>
      <c r="B15" s="126" t="s">
        <v>153</v>
      </c>
      <c r="C15" s="127" t="s">
        <v>136</v>
      </c>
      <c r="D15" s="122">
        <v>300</v>
      </c>
      <c r="E15" s="121"/>
      <c r="F15" s="121">
        <f>D15*E15</f>
        <v>0</v>
      </c>
    </row>
    <row r="16" spans="1:8" ht="13" x14ac:dyDescent="0.35">
      <c r="A16" s="117" t="s">
        <v>145</v>
      </c>
      <c r="B16" s="117" t="s">
        <v>146</v>
      </c>
      <c r="C16" s="121"/>
      <c r="D16" s="122"/>
      <c r="E16" s="121"/>
      <c r="F16" s="121"/>
    </row>
    <row r="17" spans="1:28" ht="25" x14ac:dyDescent="0.35">
      <c r="A17" s="125" t="s">
        <v>147</v>
      </c>
      <c r="B17" s="126" t="s">
        <v>148</v>
      </c>
      <c r="C17" s="127" t="s">
        <v>132</v>
      </c>
      <c r="D17" s="122">
        <v>2020</v>
      </c>
      <c r="E17" s="121"/>
      <c r="F17" s="121">
        <f>D17*E17</f>
        <v>0</v>
      </c>
    </row>
    <row r="18" spans="1:28" ht="13" x14ac:dyDescent="0.35">
      <c r="A18" s="117" t="s">
        <v>149</v>
      </c>
      <c r="B18" s="117" t="s">
        <v>150</v>
      </c>
      <c r="C18" s="121"/>
      <c r="D18" s="122"/>
      <c r="E18" s="121"/>
      <c r="F18" s="121"/>
    </row>
    <row r="19" spans="1:28" ht="25" x14ac:dyDescent="0.35">
      <c r="A19" s="128" t="s">
        <v>151</v>
      </c>
      <c r="B19" s="126" t="s">
        <v>177</v>
      </c>
      <c r="C19" s="127" t="s">
        <v>132</v>
      </c>
      <c r="D19" s="122">
        <v>930.72</v>
      </c>
      <c r="E19" s="121"/>
      <c r="F19" s="121">
        <f>D19*E19</f>
        <v>0</v>
      </c>
    </row>
    <row r="20" spans="1:28" ht="13" x14ac:dyDescent="0.35">
      <c r="A20" s="117" t="s">
        <v>205</v>
      </c>
      <c r="B20" s="5" t="s">
        <v>21</v>
      </c>
      <c r="C20" s="2"/>
      <c r="D20" s="6"/>
      <c r="E20" s="3"/>
      <c r="F20" s="4"/>
    </row>
    <row r="21" spans="1:28" ht="37.5" x14ac:dyDescent="0.35">
      <c r="A21" s="128" t="s">
        <v>206</v>
      </c>
      <c r="B21" s="1" t="s">
        <v>22</v>
      </c>
      <c r="C21" s="2" t="s">
        <v>23</v>
      </c>
      <c r="D21" s="6">
        <v>125</v>
      </c>
      <c r="E21" s="121"/>
      <c r="F21" s="121">
        <f t="shared" ref="F21:F27" si="0">D21*E21</f>
        <v>0</v>
      </c>
    </row>
    <row r="22" spans="1:28" ht="25" x14ac:dyDescent="0.35">
      <c r="A22" s="128" t="s">
        <v>207</v>
      </c>
      <c r="B22" s="1" t="s">
        <v>24</v>
      </c>
      <c r="C22" s="2" t="s">
        <v>20</v>
      </c>
      <c r="D22" s="6">
        <v>3.5</v>
      </c>
      <c r="E22" s="121"/>
      <c r="F22" s="121">
        <f t="shared" si="0"/>
        <v>0</v>
      </c>
    </row>
    <row r="23" spans="1:28" ht="25" x14ac:dyDescent="0.35">
      <c r="A23" s="128" t="s">
        <v>208</v>
      </c>
      <c r="B23" s="7" t="s">
        <v>25</v>
      </c>
      <c r="C23" s="2" t="s">
        <v>20</v>
      </c>
      <c r="D23" s="8">
        <v>0</v>
      </c>
      <c r="E23" s="121"/>
      <c r="F23" s="121">
        <f t="shared" si="0"/>
        <v>0</v>
      </c>
    </row>
    <row r="24" spans="1:28" ht="25" x14ac:dyDescent="0.35">
      <c r="A24" s="128" t="s">
        <v>209</v>
      </c>
      <c r="B24" s="1" t="s">
        <v>26</v>
      </c>
      <c r="C24" s="2" t="s">
        <v>27</v>
      </c>
      <c r="D24" s="6">
        <v>740</v>
      </c>
      <c r="E24" s="121"/>
      <c r="F24" s="121">
        <f t="shared" si="0"/>
        <v>0</v>
      </c>
    </row>
    <row r="25" spans="1:28" ht="25" x14ac:dyDescent="0.35">
      <c r="A25" s="128" t="s">
        <v>210</v>
      </c>
      <c r="B25" s="1" t="s">
        <v>28</v>
      </c>
      <c r="C25" s="2" t="s">
        <v>29</v>
      </c>
      <c r="D25" s="6">
        <v>1110</v>
      </c>
      <c r="E25" s="121"/>
      <c r="F25" s="121">
        <f t="shared" si="0"/>
        <v>0</v>
      </c>
    </row>
    <row r="26" spans="1:28" ht="25" x14ac:dyDescent="0.35">
      <c r="A26" s="128" t="s">
        <v>211</v>
      </c>
      <c r="B26" s="1" t="s">
        <v>30</v>
      </c>
      <c r="C26" s="2" t="s">
        <v>20</v>
      </c>
      <c r="D26" s="6">
        <v>0.5</v>
      </c>
      <c r="E26" s="121"/>
      <c r="F26" s="121">
        <f t="shared" si="0"/>
        <v>0</v>
      </c>
    </row>
    <row r="27" spans="1:28" ht="50" x14ac:dyDescent="0.35">
      <c r="A27" s="128" t="s">
        <v>212</v>
      </c>
      <c r="B27" s="1" t="s">
        <v>31</v>
      </c>
      <c r="C27" s="2" t="s">
        <v>32</v>
      </c>
      <c r="D27" s="6">
        <v>1</v>
      </c>
      <c r="E27" s="121"/>
      <c r="F27" s="121">
        <f t="shared" si="0"/>
        <v>0</v>
      </c>
    </row>
    <row r="28" spans="1:28" s="129" customFormat="1" ht="14.5" x14ac:dyDescent="0.35">
      <c r="A28" s="125"/>
      <c r="B28" s="117" t="s">
        <v>152</v>
      </c>
      <c r="C28" s="118"/>
      <c r="D28" s="119"/>
      <c r="E28" s="118"/>
      <c r="F28" s="118">
        <f>SUM(F8:F27)</f>
        <v>0</v>
      </c>
      <c r="G28" s="114"/>
      <c r="H28" s="114"/>
      <c r="I28" s="113"/>
      <c r="J28" s="124"/>
      <c r="K28" s="124"/>
      <c r="L28" s="113"/>
      <c r="M28" s="113"/>
      <c r="N28" s="113"/>
      <c r="O28" s="113"/>
      <c r="P28" s="113"/>
      <c r="Q28" s="113"/>
      <c r="R28" s="113"/>
      <c r="S28" s="113"/>
      <c r="T28" s="113"/>
      <c r="U28" s="113"/>
      <c r="V28" s="113"/>
      <c r="W28" s="113"/>
      <c r="X28" s="113"/>
      <c r="Y28" s="113"/>
    </row>
    <row r="30" spans="1:28" s="9" customFormat="1" ht="18.5" x14ac:dyDescent="0.55000000000000004">
      <c r="A30" s="204" t="s">
        <v>227</v>
      </c>
      <c r="B30" s="205"/>
      <c r="C30" s="205"/>
      <c r="D30" s="205"/>
      <c r="E30" s="205"/>
      <c r="F30" s="204"/>
      <c r="AB30" s="10"/>
    </row>
  </sheetData>
  <phoneticPr fontId="29" type="noConversion"/>
  <printOptions horizontalCentered="1"/>
  <pageMargins left="0.35433070866141736" right="0.31496062992125984" top="0.47244094488188981" bottom="0.74803149606299213" header="0.31496062992125984" footer="0.31496062992125984"/>
  <pageSetup scale="89"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4:AB823"/>
  <sheetViews>
    <sheetView zoomScaleNormal="100" zoomScaleSheetLayoutView="100" workbookViewId="0">
      <selection activeCell="F3" sqref="F3"/>
    </sheetView>
  </sheetViews>
  <sheetFormatPr defaultColWidth="9.1796875" defaultRowHeight="12.5" x14ac:dyDescent="0.35"/>
  <cols>
    <col min="1" max="1" width="9.1796875" style="105" bestFit="1" customWidth="1"/>
    <col min="2" max="2" width="45.453125" style="106" customWidth="1"/>
    <col min="3" max="3" width="6.453125" style="105" customWidth="1"/>
    <col min="4" max="4" width="10.81640625" style="107" customWidth="1"/>
    <col min="5" max="5" width="9" style="108" customWidth="1"/>
    <col min="6" max="6" width="11.6328125" style="107" bestFit="1" customWidth="1"/>
    <col min="7" max="14" width="0" style="9" hidden="1" customWidth="1"/>
    <col min="15" max="27" width="9.1796875" style="9"/>
    <col min="28" max="28" width="9.1796875" style="10"/>
    <col min="29" max="250" width="9.1796875" style="9"/>
    <col min="251" max="251" width="8.81640625" style="9" customWidth="1"/>
    <col min="252" max="252" width="54" style="9" customWidth="1"/>
    <col min="253" max="253" width="6.6328125" style="9" customWidth="1"/>
    <col min="254" max="254" width="9.453125" style="9" customWidth="1"/>
    <col min="255" max="255" width="10.36328125" style="9" bestFit="1" customWidth="1"/>
    <col min="256" max="256" width="13.1796875" style="9" customWidth="1"/>
    <col min="257" max="506" width="9.1796875" style="9"/>
    <col min="507" max="507" width="8.81640625" style="9" customWidth="1"/>
    <col min="508" max="508" width="54" style="9" customWidth="1"/>
    <col min="509" max="509" width="6.6328125" style="9" customWidth="1"/>
    <col min="510" max="510" width="9.453125" style="9" customWidth="1"/>
    <col min="511" max="511" width="10.36328125" style="9" bestFit="1" customWidth="1"/>
    <col min="512" max="512" width="13.1796875" style="9" customWidth="1"/>
    <col min="513" max="762" width="9.1796875" style="9"/>
    <col min="763" max="763" width="8.81640625" style="9" customWidth="1"/>
    <col min="764" max="764" width="54" style="9" customWidth="1"/>
    <col min="765" max="765" width="6.6328125" style="9" customWidth="1"/>
    <col min="766" max="766" width="9.453125" style="9" customWidth="1"/>
    <col min="767" max="767" width="10.36328125" style="9" bestFit="1" customWidth="1"/>
    <col min="768" max="768" width="13.1796875" style="9" customWidth="1"/>
    <col min="769" max="1018" width="9.1796875" style="9"/>
    <col min="1019" max="1019" width="8.81640625" style="9" customWidth="1"/>
    <col min="1020" max="1020" width="54" style="9" customWidth="1"/>
    <col min="1021" max="1021" width="6.6328125" style="9" customWidth="1"/>
    <col min="1022" max="1022" width="9.453125" style="9" customWidth="1"/>
    <col min="1023" max="1023" width="10.36328125" style="9" bestFit="1" customWidth="1"/>
    <col min="1024" max="1024" width="13.1796875" style="9" customWidth="1"/>
    <col min="1025" max="1274" width="9.1796875" style="9"/>
    <col min="1275" max="1275" width="8.81640625" style="9" customWidth="1"/>
    <col min="1276" max="1276" width="54" style="9" customWidth="1"/>
    <col min="1277" max="1277" width="6.6328125" style="9" customWidth="1"/>
    <col min="1278" max="1278" width="9.453125" style="9" customWidth="1"/>
    <col min="1279" max="1279" width="10.36328125" style="9" bestFit="1" customWidth="1"/>
    <col min="1280" max="1280" width="13.1796875" style="9" customWidth="1"/>
    <col min="1281" max="1530" width="9.1796875" style="9"/>
    <col min="1531" max="1531" width="8.81640625" style="9" customWidth="1"/>
    <col min="1532" max="1532" width="54" style="9" customWidth="1"/>
    <col min="1533" max="1533" width="6.6328125" style="9" customWidth="1"/>
    <col min="1534" max="1534" width="9.453125" style="9" customWidth="1"/>
    <col min="1535" max="1535" width="10.36328125" style="9" bestFit="1" customWidth="1"/>
    <col min="1536" max="1536" width="13.1796875" style="9" customWidth="1"/>
    <col min="1537" max="1786" width="9.1796875" style="9"/>
    <col min="1787" max="1787" width="8.81640625" style="9" customWidth="1"/>
    <col min="1788" max="1788" width="54" style="9" customWidth="1"/>
    <col min="1789" max="1789" width="6.6328125" style="9" customWidth="1"/>
    <col min="1790" max="1790" width="9.453125" style="9" customWidth="1"/>
    <col min="1791" max="1791" width="10.36328125" style="9" bestFit="1" customWidth="1"/>
    <col min="1792" max="1792" width="13.1796875" style="9" customWidth="1"/>
    <col min="1793" max="2042" width="9.1796875" style="9"/>
    <col min="2043" max="2043" width="8.81640625" style="9" customWidth="1"/>
    <col min="2044" max="2044" width="54" style="9" customWidth="1"/>
    <col min="2045" max="2045" width="6.6328125" style="9" customWidth="1"/>
    <col min="2046" max="2046" width="9.453125" style="9" customWidth="1"/>
    <col min="2047" max="2047" width="10.36328125" style="9" bestFit="1" customWidth="1"/>
    <col min="2048" max="2048" width="13.1796875" style="9" customWidth="1"/>
    <col min="2049" max="2298" width="9.1796875" style="9"/>
    <col min="2299" max="2299" width="8.81640625" style="9" customWidth="1"/>
    <col min="2300" max="2300" width="54" style="9" customWidth="1"/>
    <col min="2301" max="2301" width="6.6328125" style="9" customWidth="1"/>
    <col min="2302" max="2302" width="9.453125" style="9" customWidth="1"/>
    <col min="2303" max="2303" width="10.36328125" style="9" bestFit="1" customWidth="1"/>
    <col min="2304" max="2304" width="13.1796875" style="9" customWidth="1"/>
    <col min="2305" max="2554" width="9.1796875" style="9"/>
    <col min="2555" max="2555" width="8.81640625" style="9" customWidth="1"/>
    <col min="2556" max="2556" width="54" style="9" customWidth="1"/>
    <col min="2557" max="2557" width="6.6328125" style="9" customWidth="1"/>
    <col min="2558" max="2558" width="9.453125" style="9" customWidth="1"/>
    <col min="2559" max="2559" width="10.36328125" style="9" bestFit="1" customWidth="1"/>
    <col min="2560" max="2560" width="13.1796875" style="9" customWidth="1"/>
    <col min="2561" max="2810" width="9.1796875" style="9"/>
    <col min="2811" max="2811" width="8.81640625" style="9" customWidth="1"/>
    <col min="2812" max="2812" width="54" style="9" customWidth="1"/>
    <col min="2813" max="2813" width="6.6328125" style="9" customWidth="1"/>
    <col min="2814" max="2814" width="9.453125" style="9" customWidth="1"/>
    <col min="2815" max="2815" width="10.36328125" style="9" bestFit="1" customWidth="1"/>
    <col min="2816" max="2816" width="13.1796875" style="9" customWidth="1"/>
    <col min="2817" max="3066" width="9.1796875" style="9"/>
    <col min="3067" max="3067" width="8.81640625" style="9" customWidth="1"/>
    <col min="3068" max="3068" width="54" style="9" customWidth="1"/>
    <col min="3069" max="3069" width="6.6328125" style="9" customWidth="1"/>
    <col min="3070" max="3070" width="9.453125" style="9" customWidth="1"/>
    <col min="3071" max="3071" width="10.36328125" style="9" bestFit="1" customWidth="1"/>
    <col min="3072" max="3072" width="13.1796875" style="9" customWidth="1"/>
    <col min="3073" max="3322" width="9.1796875" style="9"/>
    <col min="3323" max="3323" width="8.81640625" style="9" customWidth="1"/>
    <col min="3324" max="3324" width="54" style="9" customWidth="1"/>
    <col min="3325" max="3325" width="6.6328125" style="9" customWidth="1"/>
    <col min="3326" max="3326" width="9.453125" style="9" customWidth="1"/>
    <col min="3327" max="3327" width="10.36328125" style="9" bestFit="1" customWidth="1"/>
    <col min="3328" max="3328" width="13.1796875" style="9" customWidth="1"/>
    <col min="3329" max="3578" width="9.1796875" style="9"/>
    <col min="3579" max="3579" width="8.81640625" style="9" customWidth="1"/>
    <col min="3580" max="3580" width="54" style="9" customWidth="1"/>
    <col min="3581" max="3581" width="6.6328125" style="9" customWidth="1"/>
    <col min="3582" max="3582" width="9.453125" style="9" customWidth="1"/>
    <col min="3583" max="3583" width="10.36328125" style="9" bestFit="1" customWidth="1"/>
    <col min="3584" max="3584" width="13.1796875" style="9" customWidth="1"/>
    <col min="3585" max="3834" width="9.1796875" style="9"/>
    <col min="3835" max="3835" width="8.81640625" style="9" customWidth="1"/>
    <col min="3836" max="3836" width="54" style="9" customWidth="1"/>
    <col min="3837" max="3837" width="6.6328125" style="9" customWidth="1"/>
    <col min="3838" max="3838" width="9.453125" style="9" customWidth="1"/>
    <col min="3839" max="3839" width="10.36328125" style="9" bestFit="1" customWidth="1"/>
    <col min="3840" max="3840" width="13.1796875" style="9" customWidth="1"/>
    <col min="3841" max="4090" width="9.1796875" style="9"/>
    <col min="4091" max="4091" width="8.81640625" style="9" customWidth="1"/>
    <col min="4092" max="4092" width="54" style="9" customWidth="1"/>
    <col min="4093" max="4093" width="6.6328125" style="9" customWidth="1"/>
    <col min="4094" max="4094" width="9.453125" style="9" customWidth="1"/>
    <col min="4095" max="4095" width="10.36328125" style="9" bestFit="1" customWidth="1"/>
    <col min="4096" max="4096" width="13.1796875" style="9" customWidth="1"/>
    <col min="4097" max="4346" width="9.1796875" style="9"/>
    <col min="4347" max="4347" width="8.81640625" style="9" customWidth="1"/>
    <col min="4348" max="4348" width="54" style="9" customWidth="1"/>
    <col min="4349" max="4349" width="6.6328125" style="9" customWidth="1"/>
    <col min="4350" max="4350" width="9.453125" style="9" customWidth="1"/>
    <col min="4351" max="4351" width="10.36328125" style="9" bestFit="1" customWidth="1"/>
    <col min="4352" max="4352" width="13.1796875" style="9" customWidth="1"/>
    <col min="4353" max="4602" width="9.1796875" style="9"/>
    <col min="4603" max="4603" width="8.81640625" style="9" customWidth="1"/>
    <col min="4604" max="4604" width="54" style="9" customWidth="1"/>
    <col min="4605" max="4605" width="6.6328125" style="9" customWidth="1"/>
    <col min="4606" max="4606" width="9.453125" style="9" customWidth="1"/>
    <col min="4607" max="4607" width="10.36328125" style="9" bestFit="1" customWidth="1"/>
    <col min="4608" max="4608" width="13.1796875" style="9" customWidth="1"/>
    <col min="4609" max="4858" width="9.1796875" style="9"/>
    <col min="4859" max="4859" width="8.81640625" style="9" customWidth="1"/>
    <col min="4860" max="4860" width="54" style="9" customWidth="1"/>
    <col min="4861" max="4861" width="6.6328125" style="9" customWidth="1"/>
    <col min="4862" max="4862" width="9.453125" style="9" customWidth="1"/>
    <col min="4863" max="4863" width="10.36328125" style="9" bestFit="1" customWidth="1"/>
    <col min="4864" max="4864" width="13.1796875" style="9" customWidth="1"/>
    <col min="4865" max="5114" width="9.1796875" style="9"/>
    <col min="5115" max="5115" width="8.81640625" style="9" customWidth="1"/>
    <col min="5116" max="5116" width="54" style="9" customWidth="1"/>
    <col min="5117" max="5117" width="6.6328125" style="9" customWidth="1"/>
    <col min="5118" max="5118" width="9.453125" style="9" customWidth="1"/>
    <col min="5119" max="5119" width="10.36328125" style="9" bestFit="1" customWidth="1"/>
    <col min="5120" max="5120" width="13.1796875" style="9" customWidth="1"/>
    <col min="5121" max="5370" width="9.1796875" style="9"/>
    <col min="5371" max="5371" width="8.81640625" style="9" customWidth="1"/>
    <col min="5372" max="5372" width="54" style="9" customWidth="1"/>
    <col min="5373" max="5373" width="6.6328125" style="9" customWidth="1"/>
    <col min="5374" max="5374" width="9.453125" style="9" customWidth="1"/>
    <col min="5375" max="5375" width="10.36328125" style="9" bestFit="1" customWidth="1"/>
    <col min="5376" max="5376" width="13.1796875" style="9" customWidth="1"/>
    <col min="5377" max="5626" width="9.1796875" style="9"/>
    <col min="5627" max="5627" width="8.81640625" style="9" customWidth="1"/>
    <col min="5628" max="5628" width="54" style="9" customWidth="1"/>
    <col min="5629" max="5629" width="6.6328125" style="9" customWidth="1"/>
    <col min="5630" max="5630" width="9.453125" style="9" customWidth="1"/>
    <col min="5631" max="5631" width="10.36328125" style="9" bestFit="1" customWidth="1"/>
    <col min="5632" max="5632" width="13.1796875" style="9" customWidth="1"/>
    <col min="5633" max="5882" width="9.1796875" style="9"/>
    <col min="5883" max="5883" width="8.81640625" style="9" customWidth="1"/>
    <col min="5884" max="5884" width="54" style="9" customWidth="1"/>
    <col min="5885" max="5885" width="6.6328125" style="9" customWidth="1"/>
    <col min="5886" max="5886" width="9.453125" style="9" customWidth="1"/>
    <col min="5887" max="5887" width="10.36328125" style="9" bestFit="1" customWidth="1"/>
    <col min="5888" max="5888" width="13.1796875" style="9" customWidth="1"/>
    <col min="5889" max="6138" width="9.1796875" style="9"/>
    <col min="6139" max="6139" width="8.81640625" style="9" customWidth="1"/>
    <col min="6140" max="6140" width="54" style="9" customWidth="1"/>
    <col min="6141" max="6141" width="6.6328125" style="9" customWidth="1"/>
    <col min="6142" max="6142" width="9.453125" style="9" customWidth="1"/>
    <col min="6143" max="6143" width="10.36328125" style="9" bestFit="1" customWidth="1"/>
    <col min="6144" max="6144" width="13.1796875" style="9" customWidth="1"/>
    <col min="6145" max="6394" width="9.1796875" style="9"/>
    <col min="6395" max="6395" width="8.81640625" style="9" customWidth="1"/>
    <col min="6396" max="6396" width="54" style="9" customWidth="1"/>
    <col min="6397" max="6397" width="6.6328125" style="9" customWidth="1"/>
    <col min="6398" max="6398" width="9.453125" style="9" customWidth="1"/>
    <col min="6399" max="6399" width="10.36328125" style="9" bestFit="1" customWidth="1"/>
    <col min="6400" max="6400" width="13.1796875" style="9" customWidth="1"/>
    <col min="6401" max="6650" width="9.1796875" style="9"/>
    <col min="6651" max="6651" width="8.81640625" style="9" customWidth="1"/>
    <col min="6652" max="6652" width="54" style="9" customWidth="1"/>
    <col min="6653" max="6653" width="6.6328125" style="9" customWidth="1"/>
    <col min="6654" max="6654" width="9.453125" style="9" customWidth="1"/>
    <col min="6655" max="6655" width="10.36328125" style="9" bestFit="1" customWidth="1"/>
    <col min="6656" max="6656" width="13.1796875" style="9" customWidth="1"/>
    <col min="6657" max="6906" width="9.1796875" style="9"/>
    <col min="6907" max="6907" width="8.81640625" style="9" customWidth="1"/>
    <col min="6908" max="6908" width="54" style="9" customWidth="1"/>
    <col min="6909" max="6909" width="6.6328125" style="9" customWidth="1"/>
    <col min="6910" max="6910" width="9.453125" style="9" customWidth="1"/>
    <col min="6911" max="6911" width="10.36328125" style="9" bestFit="1" customWidth="1"/>
    <col min="6912" max="6912" width="13.1796875" style="9" customWidth="1"/>
    <col min="6913" max="7162" width="9.1796875" style="9"/>
    <col min="7163" max="7163" width="8.81640625" style="9" customWidth="1"/>
    <col min="7164" max="7164" width="54" style="9" customWidth="1"/>
    <col min="7165" max="7165" width="6.6328125" style="9" customWidth="1"/>
    <col min="7166" max="7166" width="9.453125" style="9" customWidth="1"/>
    <col min="7167" max="7167" width="10.36328125" style="9" bestFit="1" customWidth="1"/>
    <col min="7168" max="7168" width="13.1796875" style="9" customWidth="1"/>
    <col min="7169" max="7418" width="9.1796875" style="9"/>
    <col min="7419" max="7419" width="8.81640625" style="9" customWidth="1"/>
    <col min="7420" max="7420" width="54" style="9" customWidth="1"/>
    <col min="7421" max="7421" width="6.6328125" style="9" customWidth="1"/>
    <col min="7422" max="7422" width="9.453125" style="9" customWidth="1"/>
    <col min="7423" max="7423" width="10.36328125" style="9" bestFit="1" customWidth="1"/>
    <col min="7424" max="7424" width="13.1796875" style="9" customWidth="1"/>
    <col min="7425" max="7674" width="9.1796875" style="9"/>
    <col min="7675" max="7675" width="8.81640625" style="9" customWidth="1"/>
    <col min="7676" max="7676" width="54" style="9" customWidth="1"/>
    <col min="7677" max="7677" width="6.6328125" style="9" customWidth="1"/>
    <col min="7678" max="7678" width="9.453125" style="9" customWidth="1"/>
    <col min="7679" max="7679" width="10.36328125" style="9" bestFit="1" customWidth="1"/>
    <col min="7680" max="7680" width="13.1796875" style="9" customWidth="1"/>
    <col min="7681" max="7930" width="9.1796875" style="9"/>
    <col min="7931" max="7931" width="8.81640625" style="9" customWidth="1"/>
    <col min="7932" max="7932" width="54" style="9" customWidth="1"/>
    <col min="7933" max="7933" width="6.6328125" style="9" customWidth="1"/>
    <col min="7934" max="7934" width="9.453125" style="9" customWidth="1"/>
    <col min="7935" max="7935" width="10.36328125" style="9" bestFit="1" customWidth="1"/>
    <col min="7936" max="7936" width="13.1796875" style="9" customWidth="1"/>
    <col min="7937" max="8186" width="9.1796875" style="9"/>
    <col min="8187" max="8187" width="8.81640625" style="9" customWidth="1"/>
    <col min="8188" max="8188" width="54" style="9" customWidth="1"/>
    <col min="8189" max="8189" width="6.6328125" style="9" customWidth="1"/>
    <col min="8190" max="8190" width="9.453125" style="9" customWidth="1"/>
    <col min="8191" max="8191" width="10.36328125" style="9" bestFit="1" customWidth="1"/>
    <col min="8192" max="8192" width="13.1796875" style="9" customWidth="1"/>
    <col min="8193" max="8442" width="9.1796875" style="9"/>
    <col min="8443" max="8443" width="8.81640625" style="9" customWidth="1"/>
    <col min="8444" max="8444" width="54" style="9" customWidth="1"/>
    <col min="8445" max="8445" width="6.6328125" style="9" customWidth="1"/>
    <col min="8446" max="8446" width="9.453125" style="9" customWidth="1"/>
    <col min="8447" max="8447" width="10.36328125" style="9" bestFit="1" customWidth="1"/>
    <col min="8448" max="8448" width="13.1796875" style="9" customWidth="1"/>
    <col min="8449" max="8698" width="9.1796875" style="9"/>
    <col min="8699" max="8699" width="8.81640625" style="9" customWidth="1"/>
    <col min="8700" max="8700" width="54" style="9" customWidth="1"/>
    <col min="8701" max="8701" width="6.6328125" style="9" customWidth="1"/>
    <col min="8702" max="8702" width="9.453125" style="9" customWidth="1"/>
    <col min="8703" max="8703" width="10.36328125" style="9" bestFit="1" customWidth="1"/>
    <col min="8704" max="8704" width="13.1796875" style="9" customWidth="1"/>
    <col min="8705" max="8954" width="9.1796875" style="9"/>
    <col min="8955" max="8955" width="8.81640625" style="9" customWidth="1"/>
    <col min="8956" max="8956" width="54" style="9" customWidth="1"/>
    <col min="8957" max="8957" width="6.6328125" style="9" customWidth="1"/>
    <col min="8958" max="8958" width="9.453125" style="9" customWidth="1"/>
    <col min="8959" max="8959" width="10.36328125" style="9" bestFit="1" customWidth="1"/>
    <col min="8960" max="8960" width="13.1796875" style="9" customWidth="1"/>
    <col min="8961" max="9210" width="9.1796875" style="9"/>
    <col min="9211" max="9211" width="8.81640625" style="9" customWidth="1"/>
    <col min="9212" max="9212" width="54" style="9" customWidth="1"/>
    <col min="9213" max="9213" width="6.6328125" style="9" customWidth="1"/>
    <col min="9214" max="9214" width="9.453125" style="9" customWidth="1"/>
    <col min="9215" max="9215" width="10.36328125" style="9" bestFit="1" customWidth="1"/>
    <col min="9216" max="9216" width="13.1796875" style="9" customWidth="1"/>
    <col min="9217" max="9466" width="9.1796875" style="9"/>
    <col min="9467" max="9467" width="8.81640625" style="9" customWidth="1"/>
    <col min="9468" max="9468" width="54" style="9" customWidth="1"/>
    <col min="9469" max="9469" width="6.6328125" style="9" customWidth="1"/>
    <col min="9470" max="9470" width="9.453125" style="9" customWidth="1"/>
    <col min="9471" max="9471" width="10.36328125" style="9" bestFit="1" customWidth="1"/>
    <col min="9472" max="9472" width="13.1796875" style="9" customWidth="1"/>
    <col min="9473" max="9722" width="9.1796875" style="9"/>
    <col min="9723" max="9723" width="8.81640625" style="9" customWidth="1"/>
    <col min="9724" max="9724" width="54" style="9" customWidth="1"/>
    <col min="9725" max="9725" width="6.6328125" style="9" customWidth="1"/>
    <col min="9726" max="9726" width="9.453125" style="9" customWidth="1"/>
    <col min="9727" max="9727" width="10.36328125" style="9" bestFit="1" customWidth="1"/>
    <col min="9728" max="9728" width="13.1796875" style="9" customWidth="1"/>
    <col min="9729" max="9978" width="9.1796875" style="9"/>
    <col min="9979" max="9979" width="8.81640625" style="9" customWidth="1"/>
    <col min="9980" max="9980" width="54" style="9" customWidth="1"/>
    <col min="9981" max="9981" width="6.6328125" style="9" customWidth="1"/>
    <col min="9982" max="9982" width="9.453125" style="9" customWidth="1"/>
    <col min="9983" max="9983" width="10.36328125" style="9" bestFit="1" customWidth="1"/>
    <col min="9984" max="9984" width="13.1796875" style="9" customWidth="1"/>
    <col min="9985" max="10234" width="9.1796875" style="9"/>
    <col min="10235" max="10235" width="8.81640625" style="9" customWidth="1"/>
    <col min="10236" max="10236" width="54" style="9" customWidth="1"/>
    <col min="10237" max="10237" width="6.6328125" style="9" customWidth="1"/>
    <col min="10238" max="10238" width="9.453125" style="9" customWidth="1"/>
    <col min="10239" max="10239" width="10.36328125" style="9" bestFit="1" customWidth="1"/>
    <col min="10240" max="10240" width="13.1796875" style="9" customWidth="1"/>
    <col min="10241" max="10490" width="9.1796875" style="9"/>
    <col min="10491" max="10491" width="8.81640625" style="9" customWidth="1"/>
    <col min="10492" max="10492" width="54" style="9" customWidth="1"/>
    <col min="10493" max="10493" width="6.6328125" style="9" customWidth="1"/>
    <col min="10494" max="10494" width="9.453125" style="9" customWidth="1"/>
    <col min="10495" max="10495" width="10.36328125" style="9" bestFit="1" customWidth="1"/>
    <col min="10496" max="10496" width="13.1796875" style="9" customWidth="1"/>
    <col min="10497" max="10746" width="9.1796875" style="9"/>
    <col min="10747" max="10747" width="8.81640625" style="9" customWidth="1"/>
    <col min="10748" max="10748" width="54" style="9" customWidth="1"/>
    <col min="10749" max="10749" width="6.6328125" style="9" customWidth="1"/>
    <col min="10750" max="10750" width="9.453125" style="9" customWidth="1"/>
    <col min="10751" max="10751" width="10.36328125" style="9" bestFit="1" customWidth="1"/>
    <col min="10752" max="10752" width="13.1796875" style="9" customWidth="1"/>
    <col min="10753" max="11002" width="9.1796875" style="9"/>
    <col min="11003" max="11003" width="8.81640625" style="9" customWidth="1"/>
    <col min="11004" max="11004" width="54" style="9" customWidth="1"/>
    <col min="11005" max="11005" width="6.6328125" style="9" customWidth="1"/>
    <col min="11006" max="11006" width="9.453125" style="9" customWidth="1"/>
    <col min="11007" max="11007" width="10.36328125" style="9" bestFit="1" customWidth="1"/>
    <col min="11008" max="11008" width="13.1796875" style="9" customWidth="1"/>
    <col min="11009" max="11258" width="9.1796875" style="9"/>
    <col min="11259" max="11259" width="8.81640625" style="9" customWidth="1"/>
    <col min="11260" max="11260" width="54" style="9" customWidth="1"/>
    <col min="11261" max="11261" width="6.6328125" style="9" customWidth="1"/>
    <col min="11262" max="11262" width="9.453125" style="9" customWidth="1"/>
    <col min="11263" max="11263" width="10.36328125" style="9" bestFit="1" customWidth="1"/>
    <col min="11264" max="11264" width="13.1796875" style="9" customWidth="1"/>
    <col min="11265" max="11514" width="9.1796875" style="9"/>
    <col min="11515" max="11515" width="8.81640625" style="9" customWidth="1"/>
    <col min="11516" max="11516" width="54" style="9" customWidth="1"/>
    <col min="11517" max="11517" width="6.6328125" style="9" customWidth="1"/>
    <col min="11518" max="11518" width="9.453125" style="9" customWidth="1"/>
    <col min="11519" max="11519" width="10.36328125" style="9" bestFit="1" customWidth="1"/>
    <col min="11520" max="11520" width="13.1796875" style="9" customWidth="1"/>
    <col min="11521" max="11770" width="9.1796875" style="9"/>
    <col min="11771" max="11771" width="8.81640625" style="9" customWidth="1"/>
    <col min="11772" max="11772" width="54" style="9" customWidth="1"/>
    <col min="11773" max="11773" width="6.6328125" style="9" customWidth="1"/>
    <col min="11774" max="11774" width="9.453125" style="9" customWidth="1"/>
    <col min="11775" max="11775" width="10.36328125" style="9" bestFit="1" customWidth="1"/>
    <col min="11776" max="11776" width="13.1796875" style="9" customWidth="1"/>
    <col min="11777" max="12026" width="9.1796875" style="9"/>
    <col min="12027" max="12027" width="8.81640625" style="9" customWidth="1"/>
    <col min="12028" max="12028" width="54" style="9" customWidth="1"/>
    <col min="12029" max="12029" width="6.6328125" style="9" customWidth="1"/>
    <col min="12030" max="12030" width="9.453125" style="9" customWidth="1"/>
    <col min="12031" max="12031" width="10.36328125" style="9" bestFit="1" customWidth="1"/>
    <col min="12032" max="12032" width="13.1796875" style="9" customWidth="1"/>
    <col min="12033" max="12282" width="9.1796875" style="9"/>
    <col min="12283" max="12283" width="8.81640625" style="9" customWidth="1"/>
    <col min="12284" max="12284" width="54" style="9" customWidth="1"/>
    <col min="12285" max="12285" width="6.6328125" style="9" customWidth="1"/>
    <col min="12286" max="12286" width="9.453125" style="9" customWidth="1"/>
    <col min="12287" max="12287" width="10.36328125" style="9" bestFit="1" customWidth="1"/>
    <col min="12288" max="12288" width="13.1796875" style="9" customWidth="1"/>
    <col min="12289" max="12538" width="9.1796875" style="9"/>
    <col min="12539" max="12539" width="8.81640625" style="9" customWidth="1"/>
    <col min="12540" max="12540" width="54" style="9" customWidth="1"/>
    <col min="12541" max="12541" width="6.6328125" style="9" customWidth="1"/>
    <col min="12542" max="12542" width="9.453125" style="9" customWidth="1"/>
    <col min="12543" max="12543" width="10.36328125" style="9" bestFit="1" customWidth="1"/>
    <col min="12544" max="12544" width="13.1796875" style="9" customWidth="1"/>
    <col min="12545" max="12794" width="9.1796875" style="9"/>
    <col min="12795" max="12795" width="8.81640625" style="9" customWidth="1"/>
    <col min="12796" max="12796" width="54" style="9" customWidth="1"/>
    <col min="12797" max="12797" width="6.6328125" style="9" customWidth="1"/>
    <col min="12798" max="12798" width="9.453125" style="9" customWidth="1"/>
    <col min="12799" max="12799" width="10.36328125" style="9" bestFit="1" customWidth="1"/>
    <col min="12800" max="12800" width="13.1796875" style="9" customWidth="1"/>
    <col min="12801" max="13050" width="9.1796875" style="9"/>
    <col min="13051" max="13051" width="8.81640625" style="9" customWidth="1"/>
    <col min="13052" max="13052" width="54" style="9" customWidth="1"/>
    <col min="13053" max="13053" width="6.6328125" style="9" customWidth="1"/>
    <col min="13054" max="13054" width="9.453125" style="9" customWidth="1"/>
    <col min="13055" max="13055" width="10.36328125" style="9" bestFit="1" customWidth="1"/>
    <col min="13056" max="13056" width="13.1796875" style="9" customWidth="1"/>
    <col min="13057" max="13306" width="9.1796875" style="9"/>
    <col min="13307" max="13307" width="8.81640625" style="9" customWidth="1"/>
    <col min="13308" max="13308" width="54" style="9" customWidth="1"/>
    <col min="13309" max="13309" width="6.6328125" style="9" customWidth="1"/>
    <col min="13310" max="13310" width="9.453125" style="9" customWidth="1"/>
    <col min="13311" max="13311" width="10.36328125" style="9" bestFit="1" customWidth="1"/>
    <col min="13312" max="13312" width="13.1796875" style="9" customWidth="1"/>
    <col min="13313" max="13562" width="9.1796875" style="9"/>
    <col min="13563" max="13563" width="8.81640625" style="9" customWidth="1"/>
    <col min="13564" max="13564" width="54" style="9" customWidth="1"/>
    <col min="13565" max="13565" width="6.6328125" style="9" customWidth="1"/>
    <col min="13566" max="13566" width="9.453125" style="9" customWidth="1"/>
    <col min="13567" max="13567" width="10.36328125" style="9" bestFit="1" customWidth="1"/>
    <col min="13568" max="13568" width="13.1796875" style="9" customWidth="1"/>
    <col min="13569" max="13818" width="9.1796875" style="9"/>
    <col min="13819" max="13819" width="8.81640625" style="9" customWidth="1"/>
    <col min="13820" max="13820" width="54" style="9" customWidth="1"/>
    <col min="13821" max="13821" width="6.6328125" style="9" customWidth="1"/>
    <col min="13822" max="13822" width="9.453125" style="9" customWidth="1"/>
    <col min="13823" max="13823" width="10.36328125" style="9" bestFit="1" customWidth="1"/>
    <col min="13824" max="13824" width="13.1796875" style="9" customWidth="1"/>
    <col min="13825" max="14074" width="9.1796875" style="9"/>
    <col min="14075" max="14075" width="8.81640625" style="9" customWidth="1"/>
    <col min="14076" max="14076" width="54" style="9" customWidth="1"/>
    <col min="14077" max="14077" width="6.6328125" style="9" customWidth="1"/>
    <col min="14078" max="14078" width="9.453125" style="9" customWidth="1"/>
    <col min="14079" max="14079" width="10.36328125" style="9" bestFit="1" customWidth="1"/>
    <col min="14080" max="14080" width="13.1796875" style="9" customWidth="1"/>
    <col min="14081" max="14330" width="9.1796875" style="9"/>
    <col min="14331" max="14331" width="8.81640625" style="9" customWidth="1"/>
    <col min="14332" max="14332" width="54" style="9" customWidth="1"/>
    <col min="14333" max="14333" width="6.6328125" style="9" customWidth="1"/>
    <col min="14334" max="14334" width="9.453125" style="9" customWidth="1"/>
    <col min="14335" max="14335" width="10.36328125" style="9" bestFit="1" customWidth="1"/>
    <col min="14336" max="14336" width="13.1796875" style="9" customWidth="1"/>
    <col min="14337" max="14586" width="9.1796875" style="9"/>
    <col min="14587" max="14587" width="8.81640625" style="9" customWidth="1"/>
    <col min="14588" max="14588" width="54" style="9" customWidth="1"/>
    <col min="14589" max="14589" width="6.6328125" style="9" customWidth="1"/>
    <col min="14590" max="14590" width="9.453125" style="9" customWidth="1"/>
    <col min="14591" max="14591" width="10.36328125" style="9" bestFit="1" customWidth="1"/>
    <col min="14592" max="14592" width="13.1796875" style="9" customWidth="1"/>
    <col min="14593" max="14842" width="9.1796875" style="9"/>
    <col min="14843" max="14843" width="8.81640625" style="9" customWidth="1"/>
    <col min="14844" max="14844" width="54" style="9" customWidth="1"/>
    <col min="14845" max="14845" width="6.6328125" style="9" customWidth="1"/>
    <col min="14846" max="14846" width="9.453125" style="9" customWidth="1"/>
    <col min="14847" max="14847" width="10.36328125" style="9" bestFit="1" customWidth="1"/>
    <col min="14848" max="14848" width="13.1796875" style="9" customWidth="1"/>
    <col min="14849" max="15098" width="9.1796875" style="9"/>
    <col min="15099" max="15099" width="8.81640625" style="9" customWidth="1"/>
    <col min="15100" max="15100" width="54" style="9" customWidth="1"/>
    <col min="15101" max="15101" width="6.6328125" style="9" customWidth="1"/>
    <col min="15102" max="15102" width="9.453125" style="9" customWidth="1"/>
    <col min="15103" max="15103" width="10.36328125" style="9" bestFit="1" customWidth="1"/>
    <col min="15104" max="15104" width="13.1796875" style="9" customWidth="1"/>
    <col min="15105" max="15354" width="9.1796875" style="9"/>
    <col min="15355" max="15355" width="8.81640625" style="9" customWidth="1"/>
    <col min="15356" max="15356" width="54" style="9" customWidth="1"/>
    <col min="15357" max="15357" width="6.6328125" style="9" customWidth="1"/>
    <col min="15358" max="15358" width="9.453125" style="9" customWidth="1"/>
    <col min="15359" max="15359" width="10.36328125" style="9" bestFit="1" customWidth="1"/>
    <col min="15360" max="15360" width="13.1796875" style="9" customWidth="1"/>
    <col min="15361" max="15610" width="9.1796875" style="9"/>
    <col min="15611" max="15611" width="8.81640625" style="9" customWidth="1"/>
    <col min="15612" max="15612" width="54" style="9" customWidth="1"/>
    <col min="15613" max="15613" width="6.6328125" style="9" customWidth="1"/>
    <col min="15614" max="15614" width="9.453125" style="9" customWidth="1"/>
    <col min="15615" max="15615" width="10.36328125" style="9" bestFit="1" customWidth="1"/>
    <col min="15616" max="15616" width="13.1796875" style="9" customWidth="1"/>
    <col min="15617" max="15866" width="9.1796875" style="9"/>
    <col min="15867" max="15867" width="8.81640625" style="9" customWidth="1"/>
    <col min="15868" max="15868" width="54" style="9" customWidth="1"/>
    <col min="15869" max="15869" width="6.6328125" style="9" customWidth="1"/>
    <col min="15870" max="15870" width="9.453125" style="9" customWidth="1"/>
    <col min="15871" max="15871" width="10.36328125" style="9" bestFit="1" customWidth="1"/>
    <col min="15872" max="15872" width="13.1796875" style="9" customWidth="1"/>
    <col min="15873" max="16122" width="9.1796875" style="9"/>
    <col min="16123" max="16123" width="8.81640625" style="9" customWidth="1"/>
    <col min="16124" max="16124" width="54" style="9" customWidth="1"/>
    <col min="16125" max="16125" width="6.6328125" style="9" customWidth="1"/>
    <col min="16126" max="16126" width="9.453125" style="9" customWidth="1"/>
    <col min="16127" max="16127" width="10.36328125" style="9" bestFit="1" customWidth="1"/>
    <col min="16128" max="16128" width="13.1796875" style="9" customWidth="1"/>
    <col min="16129" max="16384" width="9.1796875" style="9"/>
  </cols>
  <sheetData>
    <row r="4" spans="1:28" ht="13.5" thickBot="1" x14ac:dyDescent="0.4">
      <c r="A4" s="213" t="s">
        <v>169</v>
      </c>
      <c r="B4" s="213"/>
      <c r="C4" s="213"/>
      <c r="D4" s="213"/>
      <c r="E4" s="213"/>
      <c r="F4" s="213"/>
      <c r="AB4" s="9"/>
    </row>
    <row r="5" spans="1:28" ht="13.5" thickTop="1" thickBot="1" x14ac:dyDescent="0.4">
      <c r="A5" s="111" t="s">
        <v>33</v>
      </c>
      <c r="B5" s="111" t="s">
        <v>1</v>
      </c>
      <c r="C5" s="111" t="s">
        <v>34</v>
      </c>
      <c r="D5" s="111" t="s">
        <v>35</v>
      </c>
      <c r="E5" s="111" t="s">
        <v>196</v>
      </c>
      <c r="F5" s="111" t="s">
        <v>194</v>
      </c>
    </row>
    <row r="6" spans="1:28" ht="13.5" thickTop="1" x14ac:dyDescent="0.35">
      <c r="A6" s="11"/>
      <c r="B6" s="12" t="s">
        <v>36</v>
      </c>
      <c r="C6" s="13"/>
      <c r="D6" s="14"/>
      <c r="E6" s="15"/>
      <c r="F6" s="16"/>
    </row>
    <row r="7" spans="1:28" ht="13" x14ac:dyDescent="0.35">
      <c r="A7" s="17"/>
      <c r="B7" s="12" t="s">
        <v>37</v>
      </c>
      <c r="C7" s="13"/>
      <c r="D7" s="14"/>
      <c r="E7" s="15"/>
      <c r="F7" s="16"/>
    </row>
    <row r="8" spans="1:28" ht="75" x14ac:dyDescent="0.35">
      <c r="A8" s="11" t="s">
        <v>38</v>
      </c>
      <c r="B8" s="19" t="s">
        <v>190</v>
      </c>
      <c r="C8" s="20" t="s">
        <v>12</v>
      </c>
      <c r="D8" s="14">
        <f>'[18]Sum Distribution  Pipelines'!E21</f>
        <v>21660</v>
      </c>
      <c r="E8" s="21"/>
      <c r="F8" s="121">
        <f>D8*E8</f>
        <v>0</v>
      </c>
    </row>
    <row r="9" spans="1:28" ht="13" x14ac:dyDescent="0.35">
      <c r="A9" s="11"/>
      <c r="B9" s="18" t="s">
        <v>39</v>
      </c>
      <c r="C9" s="13"/>
      <c r="D9" s="14"/>
      <c r="E9" s="15"/>
      <c r="F9" s="22"/>
      <c r="AB9" s="9"/>
    </row>
    <row r="10" spans="1:28" ht="13" x14ac:dyDescent="0.35">
      <c r="A10" s="17"/>
      <c r="B10" s="12" t="s">
        <v>40</v>
      </c>
      <c r="C10" s="13"/>
      <c r="D10" s="14"/>
      <c r="E10" s="15"/>
      <c r="F10" s="22"/>
      <c r="AB10" s="9"/>
    </row>
    <row r="11" spans="1:28" ht="45" customHeight="1" x14ac:dyDescent="0.35">
      <c r="A11" s="11"/>
      <c r="B11" s="19" t="s">
        <v>41</v>
      </c>
      <c r="C11" s="13"/>
      <c r="D11" s="14"/>
      <c r="E11" s="15"/>
      <c r="F11" s="22"/>
      <c r="AB11" s="9"/>
    </row>
    <row r="12" spans="1:28" ht="100.5" x14ac:dyDescent="0.35">
      <c r="A12" s="11"/>
      <c r="B12" s="12" t="s">
        <v>42</v>
      </c>
      <c r="C12" s="13"/>
      <c r="D12" s="14"/>
      <c r="E12" s="15"/>
      <c r="F12" s="22"/>
      <c r="AB12" s="9"/>
    </row>
    <row r="13" spans="1:28" ht="52" x14ac:dyDescent="0.35">
      <c r="A13" s="26"/>
      <c r="B13" s="12" t="s">
        <v>43</v>
      </c>
      <c r="C13" s="13"/>
      <c r="D13" s="13"/>
      <c r="E13" s="27"/>
      <c r="F13" s="22"/>
    </row>
    <row r="14" spans="1:28" ht="13" x14ac:dyDescent="0.35">
      <c r="A14" s="26"/>
      <c r="B14" s="12" t="s">
        <v>44</v>
      </c>
      <c r="C14" s="13"/>
      <c r="D14" s="13"/>
      <c r="E14" s="27"/>
      <c r="F14" s="22"/>
    </row>
    <row r="15" spans="1:28" ht="25" x14ac:dyDescent="0.35">
      <c r="A15" s="11" t="s">
        <v>45</v>
      </c>
      <c r="B15" s="19" t="s">
        <v>46</v>
      </c>
      <c r="C15" s="13" t="s">
        <v>12</v>
      </c>
      <c r="D15" s="23">
        <v>840</v>
      </c>
      <c r="E15" s="15"/>
      <c r="F15" s="121">
        <f>D15*E15</f>
        <v>0</v>
      </c>
      <c r="H15" s="9">
        <v>7921.73</v>
      </c>
      <c r="J15" s="9" t="s">
        <v>47</v>
      </c>
    </row>
    <row r="16" spans="1:28" ht="25" x14ac:dyDescent="0.35">
      <c r="A16" s="11" t="s">
        <v>48</v>
      </c>
      <c r="B16" s="19" t="s">
        <v>49</v>
      </c>
      <c r="C16" s="13" t="s">
        <v>12</v>
      </c>
      <c r="D16" s="23">
        <v>1500</v>
      </c>
      <c r="E16" s="15"/>
      <c r="F16" s="121">
        <f>D16*E16</f>
        <v>0</v>
      </c>
    </row>
    <row r="17" spans="1:28" ht="13" x14ac:dyDescent="0.35">
      <c r="A17" s="26"/>
      <c r="B17" s="12" t="s">
        <v>50</v>
      </c>
      <c r="C17" s="13"/>
      <c r="D17" s="13"/>
      <c r="E17" s="27"/>
      <c r="F17" s="22"/>
    </row>
    <row r="18" spans="1:28" ht="25" x14ac:dyDescent="0.35">
      <c r="A18" s="11" t="s">
        <v>51</v>
      </c>
      <c r="B18" s="19" t="s">
        <v>187</v>
      </c>
      <c r="C18" s="13" t="s">
        <v>12</v>
      </c>
      <c r="D18" s="133">
        <v>200</v>
      </c>
      <c r="E18" s="134"/>
      <c r="F18" s="121">
        <f>D18*E18</f>
        <v>0</v>
      </c>
      <c r="H18" s="9">
        <v>7921.73</v>
      </c>
      <c r="J18" s="9" t="s">
        <v>47</v>
      </c>
    </row>
    <row r="19" spans="1:28" ht="25" x14ac:dyDescent="0.35">
      <c r="A19" s="11" t="s">
        <v>52</v>
      </c>
      <c r="B19" s="19" t="s">
        <v>53</v>
      </c>
      <c r="C19" s="13" t="s">
        <v>12</v>
      </c>
      <c r="D19" s="133">
        <v>2240</v>
      </c>
      <c r="E19" s="134"/>
      <c r="F19" s="121">
        <f>D19*E19</f>
        <v>0</v>
      </c>
      <c r="H19" s="9">
        <v>7921.73</v>
      </c>
      <c r="J19" s="9" t="s">
        <v>47</v>
      </c>
    </row>
    <row r="20" spans="1:28" ht="25" x14ac:dyDescent="0.35">
      <c r="A20" s="11" t="s">
        <v>55</v>
      </c>
      <c r="B20" s="19" t="s">
        <v>53</v>
      </c>
      <c r="C20" s="13" t="s">
        <v>12</v>
      </c>
      <c r="D20" s="133">
        <v>4000</v>
      </c>
      <c r="E20" s="134"/>
      <c r="F20" s="121">
        <f>D20*E20</f>
        <v>0</v>
      </c>
      <c r="H20" s="9">
        <v>7921.73</v>
      </c>
      <c r="J20" s="9" t="s">
        <v>47</v>
      </c>
    </row>
    <row r="21" spans="1:28" ht="13" x14ac:dyDescent="0.35">
      <c r="A21" s="29"/>
      <c r="B21" s="12" t="s">
        <v>54</v>
      </c>
      <c r="C21" s="25"/>
      <c r="D21" s="30"/>
      <c r="E21" s="31"/>
      <c r="F21" s="22"/>
    </row>
    <row r="22" spans="1:28" ht="25" x14ac:dyDescent="0.35">
      <c r="A22" s="11" t="s">
        <v>213</v>
      </c>
      <c r="B22" s="19" t="s">
        <v>53</v>
      </c>
      <c r="C22" s="13"/>
      <c r="D22" s="23">
        <f>2520</f>
        <v>2520</v>
      </c>
      <c r="E22" s="15"/>
      <c r="F22" s="121">
        <f>D22*E22</f>
        <v>0</v>
      </c>
      <c r="H22" s="9">
        <v>515.02</v>
      </c>
      <c r="J22" s="9" t="s">
        <v>56</v>
      </c>
    </row>
    <row r="23" spans="1:28" s="32" customFormat="1" ht="26" x14ac:dyDescent="0.25">
      <c r="A23" s="136"/>
      <c r="B23" s="137" t="s">
        <v>173</v>
      </c>
      <c r="C23" s="138"/>
      <c r="D23" s="138"/>
      <c r="E23" s="139"/>
      <c r="F23" s="140">
        <f>SUM(F8:F22)</f>
        <v>0</v>
      </c>
    </row>
    <row r="24" spans="1:28" ht="13" x14ac:dyDescent="0.35">
      <c r="A24" s="29"/>
      <c r="B24" s="12" t="s">
        <v>59</v>
      </c>
      <c r="C24" s="25"/>
      <c r="D24" s="30"/>
      <c r="E24" s="31"/>
      <c r="F24" s="22"/>
    </row>
    <row r="25" spans="1:28" ht="25" x14ac:dyDescent="0.35">
      <c r="A25" s="11" t="s">
        <v>60</v>
      </c>
      <c r="B25" s="19" t="s">
        <v>53</v>
      </c>
      <c r="C25" s="13" t="s">
        <v>12</v>
      </c>
      <c r="D25" s="23">
        <f>2000*90%</f>
        <v>1800</v>
      </c>
      <c r="E25" s="15"/>
      <c r="F25" s="121">
        <f>D25*E25</f>
        <v>0</v>
      </c>
      <c r="H25" s="9">
        <v>2992.26</v>
      </c>
      <c r="J25" s="9" t="s">
        <v>57</v>
      </c>
    </row>
    <row r="26" spans="1:28" ht="25" x14ac:dyDescent="0.35">
      <c r="A26" s="11" t="s">
        <v>61</v>
      </c>
      <c r="B26" s="19" t="s">
        <v>62</v>
      </c>
      <c r="C26" s="13" t="s">
        <v>12</v>
      </c>
      <c r="D26" s="23">
        <f>3640*90%</f>
        <v>3276</v>
      </c>
      <c r="E26" s="15"/>
      <c r="F26" s="121">
        <f>D26*E26</f>
        <v>0</v>
      </c>
    </row>
    <row r="27" spans="1:28" x14ac:dyDescent="0.35">
      <c r="A27" s="11" t="s">
        <v>184</v>
      </c>
      <c r="B27" s="33" t="s">
        <v>185</v>
      </c>
      <c r="C27" s="13" t="s">
        <v>12</v>
      </c>
      <c r="D27" s="14">
        <v>850</v>
      </c>
      <c r="E27" s="15"/>
      <c r="F27" s="121">
        <f>D27*E27</f>
        <v>0</v>
      </c>
    </row>
    <row r="28" spans="1:28" ht="13" x14ac:dyDescent="0.35">
      <c r="A28" s="17"/>
      <c r="B28" s="12" t="s">
        <v>63</v>
      </c>
      <c r="C28" s="13"/>
      <c r="D28" s="14"/>
      <c r="E28" s="15"/>
      <c r="F28" s="22"/>
    </row>
    <row r="29" spans="1:28" s="40" customFormat="1" ht="13" x14ac:dyDescent="0.3">
      <c r="A29" s="34"/>
      <c r="B29" s="42" t="s">
        <v>64</v>
      </c>
      <c r="C29" s="36"/>
      <c r="D29" s="37"/>
      <c r="E29" s="38"/>
      <c r="F29" s="39"/>
      <c r="AB29" s="41"/>
    </row>
    <row r="30" spans="1:28" s="40" customFormat="1" ht="50" x14ac:dyDescent="0.25">
      <c r="A30" s="34"/>
      <c r="B30" s="19" t="s">
        <v>124</v>
      </c>
      <c r="C30" s="36"/>
      <c r="D30" s="37"/>
      <c r="E30" s="38"/>
      <c r="F30" s="39"/>
      <c r="AB30" s="41"/>
    </row>
    <row r="31" spans="1:28" s="48" customFormat="1" ht="13" x14ac:dyDescent="0.3">
      <c r="A31" s="43"/>
      <c r="B31" s="28" t="s">
        <v>65</v>
      </c>
      <c r="C31" s="44"/>
      <c r="D31" s="45"/>
      <c r="E31" s="46"/>
      <c r="F31" s="47"/>
      <c r="AB31" s="49"/>
    </row>
    <row r="32" spans="1:28" s="48" customFormat="1" ht="13" x14ac:dyDescent="0.3">
      <c r="A32" s="43"/>
      <c r="B32" s="52" t="s">
        <v>65</v>
      </c>
      <c r="C32" s="44"/>
      <c r="D32" s="46"/>
      <c r="E32" s="46"/>
      <c r="F32" s="47"/>
      <c r="AB32" s="49"/>
    </row>
    <row r="33" spans="1:28" s="40" customFormat="1" ht="13" x14ac:dyDescent="0.25">
      <c r="A33" s="34"/>
      <c r="B33" s="53" t="s">
        <v>66</v>
      </c>
      <c r="C33" s="36"/>
      <c r="D33" s="54"/>
      <c r="E33" s="54"/>
      <c r="F33" s="39"/>
      <c r="AB33" s="41"/>
    </row>
    <row r="34" spans="1:28" s="40" customFormat="1" ht="12" customHeight="1" x14ac:dyDescent="0.25">
      <c r="A34" s="50" t="s">
        <v>214</v>
      </c>
      <c r="B34" s="24" t="s">
        <v>188</v>
      </c>
      <c r="C34" s="51" t="s">
        <v>9</v>
      </c>
      <c r="D34" s="55">
        <v>1</v>
      </c>
      <c r="E34" s="54"/>
      <c r="F34" s="121">
        <f>D34*E34</f>
        <v>0</v>
      </c>
      <c r="AB34" s="41"/>
    </row>
    <row r="35" spans="1:28" s="40" customFormat="1" ht="12" customHeight="1" x14ac:dyDescent="0.25">
      <c r="A35" s="50" t="s">
        <v>69</v>
      </c>
      <c r="B35" s="24" t="s">
        <v>67</v>
      </c>
      <c r="C35" s="51" t="s">
        <v>9</v>
      </c>
      <c r="D35" s="55">
        <v>3</v>
      </c>
      <c r="E35" s="54"/>
      <c r="F35" s="121">
        <f>D35*E35</f>
        <v>0</v>
      </c>
      <c r="AB35" s="41"/>
    </row>
    <row r="36" spans="1:28" s="40" customFormat="1" ht="13" x14ac:dyDescent="0.25">
      <c r="A36" s="34"/>
      <c r="B36" s="53" t="s">
        <v>68</v>
      </c>
      <c r="C36" s="36"/>
      <c r="D36" s="54"/>
      <c r="E36" s="54"/>
      <c r="F36" s="39"/>
      <c r="AB36" s="41"/>
    </row>
    <row r="37" spans="1:28" s="40" customFormat="1" ht="12" customHeight="1" x14ac:dyDescent="0.25">
      <c r="A37" s="50" t="s">
        <v>70</v>
      </c>
      <c r="B37" s="24" t="s">
        <v>67</v>
      </c>
      <c r="C37" s="51" t="s">
        <v>9</v>
      </c>
      <c r="D37" s="55">
        <v>5</v>
      </c>
      <c r="E37" s="54"/>
      <c r="F37" s="121">
        <f>D37*E37</f>
        <v>0</v>
      </c>
      <c r="AB37" s="41"/>
    </row>
    <row r="38" spans="1:28" s="40" customFormat="1" ht="12" customHeight="1" x14ac:dyDescent="0.25">
      <c r="A38" s="50" t="s">
        <v>215</v>
      </c>
      <c r="B38" s="24" t="s">
        <v>71</v>
      </c>
      <c r="C38" s="51" t="s">
        <v>9</v>
      </c>
      <c r="D38" s="55">
        <v>2</v>
      </c>
      <c r="E38" s="54"/>
      <c r="F38" s="121">
        <f>D38*E38</f>
        <v>0</v>
      </c>
      <c r="AB38" s="41"/>
    </row>
    <row r="39" spans="1:28" s="40" customFormat="1" ht="13" x14ac:dyDescent="0.25">
      <c r="A39" s="50"/>
      <c r="B39" s="53" t="s">
        <v>72</v>
      </c>
      <c r="C39" s="51"/>
      <c r="D39" s="45"/>
      <c r="E39" s="54"/>
      <c r="F39" s="39"/>
      <c r="AB39" s="41"/>
    </row>
    <row r="40" spans="1:28" s="40" customFormat="1" x14ac:dyDescent="0.25">
      <c r="A40" s="50" t="s">
        <v>75</v>
      </c>
      <c r="B40" s="56" t="s">
        <v>189</v>
      </c>
      <c r="C40" s="51" t="s">
        <v>9</v>
      </c>
      <c r="D40" s="55">
        <v>2</v>
      </c>
      <c r="E40" s="54"/>
      <c r="F40" s="121">
        <f>D40*E40</f>
        <v>0</v>
      </c>
      <c r="AB40" s="41"/>
    </row>
    <row r="41" spans="1:28" s="40" customFormat="1" x14ac:dyDescent="0.25">
      <c r="A41" s="50" t="s">
        <v>216</v>
      </c>
      <c r="B41" s="56" t="s">
        <v>73</v>
      </c>
      <c r="C41" s="51" t="s">
        <v>9</v>
      </c>
      <c r="D41" s="55">
        <v>2</v>
      </c>
      <c r="E41" s="54"/>
      <c r="F41" s="121">
        <f>D41*E41</f>
        <v>0</v>
      </c>
      <c r="AB41" s="41"/>
    </row>
    <row r="42" spans="1:28" s="40" customFormat="1" ht="26" x14ac:dyDescent="0.3">
      <c r="A42" s="34"/>
      <c r="B42" s="57" t="s">
        <v>74</v>
      </c>
      <c r="C42" s="58"/>
      <c r="D42" s="58"/>
      <c r="E42" s="46"/>
      <c r="F42" s="59"/>
    </row>
    <row r="43" spans="1:28" s="40" customFormat="1" x14ac:dyDescent="0.25">
      <c r="A43" s="60" t="s">
        <v>217</v>
      </c>
      <c r="B43" s="19" t="s">
        <v>76</v>
      </c>
      <c r="C43" s="61" t="s">
        <v>77</v>
      </c>
      <c r="D43" s="45">
        <v>20</v>
      </c>
      <c r="E43" s="62"/>
      <c r="F43" s="121">
        <f>D43*E43</f>
        <v>0</v>
      </c>
    </row>
    <row r="44" spans="1:28" s="40" customFormat="1" x14ac:dyDescent="0.25">
      <c r="A44" s="60" t="s">
        <v>78</v>
      </c>
      <c r="B44" s="19" t="s">
        <v>79</v>
      </c>
      <c r="C44" s="61" t="s">
        <v>77</v>
      </c>
      <c r="D44" s="45">
        <f>D43</f>
        <v>20</v>
      </c>
      <c r="E44" s="62"/>
      <c r="F44" s="121">
        <f>D44*E44</f>
        <v>0</v>
      </c>
    </row>
    <row r="45" spans="1:28" s="40" customFormat="1" x14ac:dyDescent="0.25">
      <c r="A45" s="60" t="s">
        <v>80</v>
      </c>
      <c r="B45" s="19" t="s">
        <v>81</v>
      </c>
      <c r="C45" s="61" t="s">
        <v>77</v>
      </c>
      <c r="D45" s="45">
        <f>D43</f>
        <v>20</v>
      </c>
      <c r="E45" s="62"/>
      <c r="F45" s="121">
        <f>D45*E45</f>
        <v>0</v>
      </c>
    </row>
    <row r="46" spans="1:28" s="40" customFormat="1" ht="12" customHeight="1" x14ac:dyDescent="0.25">
      <c r="A46" s="34"/>
      <c r="B46" s="64" t="s">
        <v>82</v>
      </c>
      <c r="C46" s="36"/>
      <c r="D46" s="37"/>
      <c r="E46" s="38"/>
      <c r="F46" s="39"/>
      <c r="AB46" s="41"/>
    </row>
    <row r="47" spans="1:28" s="40" customFormat="1" ht="12" customHeight="1" x14ac:dyDescent="0.25">
      <c r="A47" s="60"/>
      <c r="B47" s="65" t="s">
        <v>83</v>
      </c>
      <c r="C47" s="61"/>
      <c r="D47" s="45"/>
      <c r="E47" s="62"/>
      <c r="F47" s="63"/>
      <c r="AB47" s="41"/>
    </row>
    <row r="48" spans="1:28" s="40" customFormat="1" ht="13" thickBot="1" x14ac:dyDescent="0.3">
      <c r="A48" s="60" t="s">
        <v>84</v>
      </c>
      <c r="B48" s="19" t="s">
        <v>85</v>
      </c>
      <c r="C48" s="61" t="s">
        <v>77</v>
      </c>
      <c r="D48" s="45">
        <v>10</v>
      </c>
      <c r="E48" s="62"/>
      <c r="F48" s="121">
        <f>D48*E48</f>
        <v>0</v>
      </c>
      <c r="AB48" s="41"/>
    </row>
    <row r="49" spans="1:28" s="40" customFormat="1" ht="12" customHeight="1" thickTop="1" x14ac:dyDescent="0.25">
      <c r="A49" s="66"/>
      <c r="B49" s="67"/>
      <c r="C49" s="68"/>
      <c r="D49" s="69"/>
      <c r="E49" s="70"/>
      <c r="F49" s="71"/>
      <c r="AB49" s="41"/>
    </row>
    <row r="50" spans="1:28" s="40" customFormat="1" ht="12" customHeight="1" x14ac:dyDescent="0.3">
      <c r="A50" s="214" t="s">
        <v>86</v>
      </c>
      <c r="B50" s="215"/>
      <c r="C50" s="215"/>
      <c r="D50" s="215"/>
      <c r="E50" s="215"/>
      <c r="F50" s="149">
        <f>SUM(F25:F48)</f>
        <v>0</v>
      </c>
      <c r="AB50" s="41"/>
    </row>
    <row r="51" spans="1:28" s="40" customFormat="1" ht="12" customHeight="1" thickBot="1" x14ac:dyDescent="0.3">
      <c r="A51" s="72"/>
      <c r="B51" s="73"/>
      <c r="C51" s="74"/>
      <c r="D51" s="75"/>
      <c r="E51" s="76"/>
      <c r="F51" s="77"/>
      <c r="AB51" s="41"/>
    </row>
    <row r="52" spans="1:28" s="40" customFormat="1" ht="13" thickTop="1" x14ac:dyDescent="0.25">
      <c r="A52" s="60" t="s">
        <v>218</v>
      </c>
      <c r="B52" s="35" t="s">
        <v>88</v>
      </c>
      <c r="C52" s="36" t="s">
        <v>77</v>
      </c>
      <c r="D52" s="37">
        <v>270</v>
      </c>
      <c r="E52" s="62"/>
      <c r="F52" s="121">
        <f>D52*E52</f>
        <v>0</v>
      </c>
    </row>
    <row r="53" spans="1:28" s="40" customFormat="1" ht="12" customHeight="1" x14ac:dyDescent="0.25">
      <c r="A53" s="60" t="s">
        <v>87</v>
      </c>
      <c r="B53" s="35" t="s">
        <v>125</v>
      </c>
      <c r="C53" s="36" t="s">
        <v>77</v>
      </c>
      <c r="D53" s="37">
        <v>250</v>
      </c>
      <c r="E53" s="62"/>
      <c r="F53" s="121">
        <f>D53*E53</f>
        <v>0</v>
      </c>
      <c r="AB53" s="41"/>
    </row>
    <row r="54" spans="1:28" s="40" customFormat="1" ht="13" x14ac:dyDescent="0.25">
      <c r="A54" s="11"/>
      <c r="B54" s="18" t="s">
        <v>90</v>
      </c>
      <c r="C54" s="61"/>
      <c r="D54" s="45"/>
      <c r="E54" s="62"/>
      <c r="F54" s="39"/>
    </row>
    <row r="55" spans="1:28" s="40" customFormat="1" ht="37.5" x14ac:dyDescent="0.25">
      <c r="A55" s="11" t="s">
        <v>89</v>
      </c>
      <c r="B55" s="19" t="s">
        <v>127</v>
      </c>
      <c r="C55" s="61" t="s">
        <v>77</v>
      </c>
      <c r="D55" s="45">
        <v>10</v>
      </c>
      <c r="E55" s="62"/>
      <c r="F55" s="121">
        <f>D55*E55</f>
        <v>0</v>
      </c>
    </row>
    <row r="56" spans="1:28" s="40" customFormat="1" ht="27.5" customHeight="1" x14ac:dyDescent="0.3">
      <c r="A56" s="17"/>
      <c r="B56" s="78" t="s">
        <v>91</v>
      </c>
      <c r="C56" s="36"/>
      <c r="D56" s="37"/>
      <c r="E56" s="38"/>
      <c r="F56" s="39"/>
      <c r="AB56" s="41"/>
    </row>
    <row r="57" spans="1:28" s="40" customFormat="1" ht="37.5" x14ac:dyDescent="0.25">
      <c r="A57" s="34"/>
      <c r="B57" s="35" t="s">
        <v>92</v>
      </c>
      <c r="C57" s="36"/>
      <c r="D57" s="37"/>
      <c r="E57" s="38"/>
      <c r="F57" s="39"/>
      <c r="AB57" s="41"/>
    </row>
    <row r="58" spans="1:28" s="40" customFormat="1" ht="87.5" customHeight="1" x14ac:dyDescent="0.25">
      <c r="A58" s="34"/>
      <c r="B58" s="12" t="s">
        <v>93</v>
      </c>
      <c r="C58" s="36"/>
      <c r="D58" s="37"/>
      <c r="E58" s="38"/>
      <c r="F58" s="39"/>
      <c r="AB58" s="41"/>
    </row>
    <row r="59" spans="1:28" s="40" customFormat="1" ht="13" x14ac:dyDescent="0.3">
      <c r="A59" s="43"/>
      <c r="B59" s="79" t="s">
        <v>94</v>
      </c>
      <c r="C59" s="36"/>
      <c r="D59" s="37"/>
      <c r="E59" s="38"/>
      <c r="F59" s="39"/>
      <c r="AB59" s="41"/>
    </row>
    <row r="60" spans="1:28" ht="50.5" x14ac:dyDescent="0.35">
      <c r="A60" s="81"/>
      <c r="B60" s="19" t="s">
        <v>95</v>
      </c>
      <c r="C60" s="61"/>
      <c r="D60" s="82"/>
      <c r="E60" s="62"/>
      <c r="F60" s="63"/>
      <c r="AB60" s="9"/>
    </row>
    <row r="61" spans="1:28" x14ac:dyDescent="0.25">
      <c r="A61" s="81" t="s">
        <v>96</v>
      </c>
      <c r="B61" s="19" t="s">
        <v>97</v>
      </c>
      <c r="C61" s="61" t="s">
        <v>77</v>
      </c>
      <c r="D61" s="82">
        <v>75</v>
      </c>
      <c r="E61" s="38"/>
      <c r="F61" s="121">
        <f>D61*E61</f>
        <v>0</v>
      </c>
      <c r="AB61" s="9"/>
    </row>
    <row r="62" spans="1:28" s="88" customFormat="1" ht="50.5" x14ac:dyDescent="0.3">
      <c r="A62" s="83"/>
      <c r="B62" s="19" t="s">
        <v>98</v>
      </c>
      <c r="C62" s="84"/>
      <c r="D62" s="85"/>
      <c r="E62" s="86"/>
      <c r="F62" s="87"/>
      <c r="AB62" s="89"/>
    </row>
    <row r="63" spans="1:28" x14ac:dyDescent="0.25">
      <c r="A63" s="81" t="s">
        <v>164</v>
      </c>
      <c r="B63" s="19" t="s">
        <v>97</v>
      </c>
      <c r="C63" s="61" t="s">
        <v>77</v>
      </c>
      <c r="D63" s="82">
        <v>9</v>
      </c>
      <c r="E63" s="38"/>
      <c r="F63" s="121">
        <f>D63*E63</f>
        <v>0</v>
      </c>
      <c r="AB63" s="9"/>
    </row>
    <row r="64" spans="1:28" s="88" customFormat="1" ht="50.5" x14ac:dyDescent="0.3">
      <c r="A64" s="83"/>
      <c r="B64" s="19" t="s">
        <v>100</v>
      </c>
      <c r="C64" s="84"/>
      <c r="D64" s="85"/>
      <c r="E64" s="86"/>
      <c r="F64" s="87"/>
      <c r="AB64" s="89"/>
    </row>
    <row r="65" spans="1:28" ht="13" thickBot="1" x14ac:dyDescent="0.3">
      <c r="A65" s="81" t="s">
        <v>99</v>
      </c>
      <c r="B65" s="19" t="s">
        <v>97</v>
      </c>
      <c r="C65" s="61" t="s">
        <v>77</v>
      </c>
      <c r="D65" s="82">
        <v>10</v>
      </c>
      <c r="E65" s="38"/>
      <c r="F65" s="121">
        <f>D65*E65</f>
        <v>0</v>
      </c>
      <c r="AB65" s="9"/>
    </row>
    <row r="66" spans="1:28" s="40" customFormat="1" ht="12" customHeight="1" thickTop="1" x14ac:dyDescent="0.25">
      <c r="A66" s="66"/>
      <c r="B66" s="67"/>
      <c r="C66" s="68"/>
      <c r="D66" s="69"/>
      <c r="E66" s="70"/>
      <c r="F66" s="71"/>
      <c r="AB66" s="41"/>
    </row>
    <row r="67" spans="1:28" s="40" customFormat="1" ht="12" customHeight="1" x14ac:dyDescent="0.3">
      <c r="A67" s="214" t="s">
        <v>102</v>
      </c>
      <c r="B67" s="215"/>
      <c r="C67" s="215"/>
      <c r="D67" s="215"/>
      <c r="E67" s="215"/>
      <c r="F67" s="149">
        <f>SUM(F52:F66)</f>
        <v>0</v>
      </c>
      <c r="AB67" s="41"/>
    </row>
    <row r="68" spans="1:28" s="40" customFormat="1" ht="13" x14ac:dyDescent="0.3">
      <c r="A68" s="80"/>
      <c r="B68" s="79" t="s">
        <v>103</v>
      </c>
      <c r="C68" s="36"/>
      <c r="D68" s="37"/>
      <c r="E68" s="38"/>
      <c r="F68" s="39"/>
    </row>
    <row r="69" spans="1:28" s="40" customFormat="1" ht="24.75" customHeight="1" x14ac:dyDescent="0.3">
      <c r="A69" s="90"/>
      <c r="B69" s="91" t="s">
        <v>104</v>
      </c>
      <c r="C69" s="92"/>
      <c r="D69" s="93"/>
      <c r="E69" s="94"/>
      <c r="F69" s="95"/>
    </row>
    <row r="70" spans="1:28" s="40" customFormat="1" x14ac:dyDescent="0.25">
      <c r="A70" s="90" t="s">
        <v>165</v>
      </c>
      <c r="B70" s="96" t="s">
        <v>105</v>
      </c>
      <c r="C70" s="92" t="s">
        <v>77</v>
      </c>
      <c r="D70" s="93">
        <v>10</v>
      </c>
      <c r="E70" s="94"/>
      <c r="F70" s="121">
        <f>D70*E70</f>
        <v>0</v>
      </c>
    </row>
    <row r="71" spans="1:28" s="40" customFormat="1" ht="9" customHeight="1" x14ac:dyDescent="0.25">
      <c r="A71" s="90"/>
      <c r="B71" s="96"/>
      <c r="C71" s="92"/>
      <c r="D71" s="93"/>
      <c r="E71" s="94"/>
      <c r="F71" s="95"/>
    </row>
    <row r="72" spans="1:28" s="40" customFormat="1" x14ac:dyDescent="0.25">
      <c r="A72" s="90" t="s">
        <v>101</v>
      </c>
      <c r="B72" s="96" t="s">
        <v>106</v>
      </c>
      <c r="C72" s="92" t="s">
        <v>77</v>
      </c>
      <c r="D72" s="93">
        <v>10</v>
      </c>
      <c r="E72" s="94"/>
      <c r="F72" s="121">
        <f>D72*E72</f>
        <v>0</v>
      </c>
    </row>
    <row r="73" spans="1:28" s="40" customFormat="1" x14ac:dyDescent="0.25">
      <c r="A73" s="90" t="s">
        <v>166</v>
      </c>
      <c r="B73" s="96" t="s">
        <v>107</v>
      </c>
      <c r="C73" s="92" t="s">
        <v>77</v>
      </c>
      <c r="D73" s="93">
        <v>80</v>
      </c>
      <c r="E73" s="94"/>
      <c r="F73" s="121">
        <f>D73*E73</f>
        <v>0</v>
      </c>
    </row>
    <row r="74" spans="1:28" s="40" customFormat="1" ht="39" x14ac:dyDescent="0.25">
      <c r="A74" s="17"/>
      <c r="B74" s="12" t="s">
        <v>108</v>
      </c>
      <c r="C74" s="97"/>
      <c r="D74" s="98"/>
      <c r="E74" s="99"/>
      <c r="F74" s="39"/>
    </row>
    <row r="75" spans="1:28" s="40" customFormat="1" ht="26" x14ac:dyDescent="0.3">
      <c r="A75" s="43"/>
      <c r="B75" s="78" t="s">
        <v>109</v>
      </c>
      <c r="C75" s="36"/>
      <c r="D75" s="37"/>
      <c r="E75" s="38"/>
      <c r="F75" s="39"/>
    </row>
    <row r="76" spans="1:28" s="40" customFormat="1" x14ac:dyDescent="0.25">
      <c r="A76" s="34" t="s">
        <v>167</v>
      </c>
      <c r="B76" s="100" t="s">
        <v>110</v>
      </c>
      <c r="C76" s="36" t="s">
        <v>77</v>
      </c>
      <c r="D76" s="37">
        <v>50</v>
      </c>
      <c r="E76" s="38"/>
      <c r="F76" s="121">
        <f>D76*E76</f>
        <v>0</v>
      </c>
    </row>
    <row r="77" spans="1:28" s="40" customFormat="1" x14ac:dyDescent="0.25">
      <c r="A77" s="34" t="s">
        <v>168</v>
      </c>
      <c r="B77" s="100" t="s">
        <v>111</v>
      </c>
      <c r="C77" s="36" t="s">
        <v>77</v>
      </c>
      <c r="D77" s="37">
        <v>10</v>
      </c>
      <c r="E77" s="38"/>
      <c r="F77" s="121">
        <f>D77*E77</f>
        <v>0</v>
      </c>
    </row>
    <row r="78" spans="1:28" s="40" customFormat="1" x14ac:dyDescent="0.25">
      <c r="A78" s="34"/>
      <c r="B78" s="100" t="s">
        <v>112</v>
      </c>
      <c r="C78" s="36"/>
      <c r="D78" s="37"/>
      <c r="E78" s="38"/>
      <c r="F78" s="39"/>
    </row>
    <row r="79" spans="1:28" s="40" customFormat="1" x14ac:dyDescent="0.25">
      <c r="A79" s="34" t="s">
        <v>219</v>
      </c>
      <c r="B79" s="35" t="s">
        <v>126</v>
      </c>
      <c r="C79" s="36" t="s">
        <v>77</v>
      </c>
      <c r="D79" s="37">
        <v>50</v>
      </c>
      <c r="E79" s="38"/>
      <c r="F79" s="121">
        <f>D79*E79</f>
        <v>0</v>
      </c>
    </row>
    <row r="80" spans="1:28" s="32" customFormat="1" ht="26" x14ac:dyDescent="0.25">
      <c r="A80" s="136"/>
      <c r="B80" s="137" t="s">
        <v>58</v>
      </c>
      <c r="C80" s="138"/>
      <c r="D80" s="138"/>
      <c r="E80" s="139"/>
      <c r="F80" s="140">
        <f>SUM(F68:F79)</f>
        <v>0</v>
      </c>
    </row>
    <row r="81" spans="1:28" ht="13" x14ac:dyDescent="0.35">
      <c r="A81" s="11"/>
      <c r="B81" s="101" t="s">
        <v>113</v>
      </c>
      <c r="C81" s="13"/>
      <c r="D81" s="23"/>
      <c r="E81" s="15"/>
      <c r="F81" s="16"/>
      <c r="AB81" s="9"/>
    </row>
    <row r="82" spans="1:28" ht="13" x14ac:dyDescent="0.35">
      <c r="A82" s="11">
        <v>1</v>
      </c>
      <c r="B82" s="19" t="s">
        <v>114</v>
      </c>
      <c r="C82" s="13"/>
      <c r="D82" s="23"/>
      <c r="E82" s="15"/>
      <c r="F82" s="150">
        <f>F23</f>
        <v>0</v>
      </c>
      <c r="AB82" s="9"/>
    </row>
    <row r="83" spans="1:28" ht="13" x14ac:dyDescent="0.35">
      <c r="A83" s="11">
        <f>A82+1</f>
        <v>2</v>
      </c>
      <c r="B83" s="19" t="s">
        <v>115</v>
      </c>
      <c r="C83" s="13"/>
      <c r="D83" s="23"/>
      <c r="E83" s="15"/>
      <c r="F83" s="150">
        <f>F50</f>
        <v>0</v>
      </c>
      <c r="AB83" s="9"/>
    </row>
    <row r="84" spans="1:28" ht="13" x14ac:dyDescent="0.35">
      <c r="A84" s="11">
        <f>A83+1</f>
        <v>3</v>
      </c>
      <c r="B84" s="19" t="s">
        <v>116</v>
      </c>
      <c r="C84" s="13"/>
      <c r="D84" s="23"/>
      <c r="E84" s="15"/>
      <c r="F84" s="150">
        <f>F67</f>
        <v>0</v>
      </c>
      <c r="AB84" s="9"/>
    </row>
    <row r="85" spans="1:28" ht="13" x14ac:dyDescent="0.35">
      <c r="A85" s="11">
        <f>A84+1</f>
        <v>4</v>
      </c>
      <c r="B85" s="19" t="s">
        <v>117</v>
      </c>
      <c r="C85" s="13"/>
      <c r="D85" s="23"/>
      <c r="E85" s="15"/>
      <c r="F85" s="150">
        <f>F80</f>
        <v>0</v>
      </c>
      <c r="AB85" s="9"/>
    </row>
    <row r="86" spans="1:28" s="32" customFormat="1" ht="13" x14ac:dyDescent="0.25">
      <c r="A86" s="211" t="s">
        <v>118</v>
      </c>
      <c r="B86" s="212"/>
      <c r="C86" s="102"/>
      <c r="D86" s="102"/>
      <c r="E86" s="103"/>
      <c r="F86" s="104">
        <f>SUM(F82:F85)</f>
        <v>0</v>
      </c>
    </row>
    <row r="89" spans="1:28" ht="18.5" x14ac:dyDescent="0.55000000000000004">
      <c r="A89" s="204" t="s">
        <v>227</v>
      </c>
      <c r="B89" s="205"/>
      <c r="C89" s="205"/>
      <c r="D89" s="205"/>
      <c r="E89" s="205"/>
      <c r="F89" s="204"/>
    </row>
    <row r="94" spans="1:28" x14ac:dyDescent="0.35">
      <c r="B94" s="9"/>
      <c r="C94" s="109"/>
      <c r="D94" s="109"/>
      <c r="E94" s="110"/>
      <c r="F94" s="109"/>
      <c r="AB94" s="9"/>
    </row>
    <row r="95" spans="1:28" x14ac:dyDescent="0.35">
      <c r="B95" s="9"/>
      <c r="C95" s="109"/>
      <c r="D95" s="109"/>
      <c r="E95" s="110"/>
      <c r="F95" s="109"/>
      <c r="AB95" s="9"/>
    </row>
    <row r="96" spans="1:28" x14ac:dyDescent="0.35">
      <c r="B96" s="9"/>
      <c r="C96" s="109"/>
      <c r="D96" s="109"/>
      <c r="E96" s="110"/>
      <c r="F96" s="109"/>
      <c r="AB96" s="9"/>
    </row>
    <row r="97" spans="2:28" x14ac:dyDescent="0.35">
      <c r="B97" s="9"/>
      <c r="C97" s="109"/>
      <c r="D97" s="109"/>
      <c r="E97" s="110"/>
      <c r="F97" s="109"/>
      <c r="AB97" s="9"/>
    </row>
    <row r="98" spans="2:28" x14ac:dyDescent="0.35">
      <c r="B98" s="9"/>
      <c r="C98" s="109"/>
      <c r="D98" s="109"/>
      <c r="E98" s="110"/>
      <c r="F98" s="109"/>
      <c r="AB98" s="9"/>
    </row>
    <row r="99" spans="2:28" x14ac:dyDescent="0.35">
      <c r="B99" s="9"/>
      <c r="C99" s="109"/>
      <c r="D99" s="109"/>
      <c r="E99" s="110"/>
      <c r="F99" s="109"/>
      <c r="AB99" s="9"/>
    </row>
    <row r="100" spans="2:28" x14ac:dyDescent="0.35">
      <c r="B100" s="9"/>
      <c r="C100" s="109"/>
      <c r="D100" s="109"/>
      <c r="E100" s="110"/>
      <c r="F100" s="109"/>
      <c r="AB100" s="9"/>
    </row>
    <row r="101" spans="2:28" x14ac:dyDescent="0.35">
      <c r="B101" s="9"/>
      <c r="C101" s="109"/>
      <c r="D101" s="109"/>
      <c r="E101" s="110"/>
      <c r="F101" s="109"/>
      <c r="AB101" s="9"/>
    </row>
    <row r="102" spans="2:28" x14ac:dyDescent="0.35">
      <c r="B102" s="9"/>
      <c r="C102" s="109"/>
      <c r="D102" s="109"/>
      <c r="E102" s="110"/>
      <c r="F102" s="109"/>
      <c r="AB102" s="9"/>
    </row>
    <row r="103" spans="2:28" x14ac:dyDescent="0.35">
      <c r="B103" s="9"/>
      <c r="C103" s="109"/>
      <c r="D103" s="109"/>
      <c r="E103" s="110"/>
      <c r="F103" s="109"/>
      <c r="AB103" s="9"/>
    </row>
    <row r="104" spans="2:28" x14ac:dyDescent="0.35">
      <c r="B104" s="9"/>
      <c r="C104" s="109"/>
      <c r="D104" s="109"/>
      <c r="E104" s="110"/>
      <c r="F104" s="109"/>
      <c r="AB104" s="9"/>
    </row>
    <row r="105" spans="2:28" x14ac:dyDescent="0.35">
      <c r="B105" s="9"/>
      <c r="C105" s="109"/>
      <c r="D105" s="109"/>
      <c r="E105" s="110"/>
      <c r="F105" s="109"/>
      <c r="AB105" s="9"/>
    </row>
    <row r="106" spans="2:28" x14ac:dyDescent="0.35">
      <c r="B106" s="9"/>
      <c r="C106" s="109"/>
      <c r="D106" s="109"/>
      <c r="E106" s="110"/>
      <c r="F106" s="109"/>
      <c r="AB106" s="9"/>
    </row>
    <row r="107" spans="2:28" x14ac:dyDescent="0.35">
      <c r="B107" s="9"/>
      <c r="C107" s="109"/>
      <c r="D107" s="109"/>
      <c r="E107" s="110"/>
      <c r="F107" s="109"/>
      <c r="AB107" s="9"/>
    </row>
    <row r="108" spans="2:28" x14ac:dyDescent="0.35">
      <c r="B108" s="9"/>
      <c r="C108" s="109"/>
      <c r="D108" s="109"/>
      <c r="E108" s="110"/>
      <c r="F108" s="109"/>
      <c r="AB108" s="9"/>
    </row>
    <row r="109" spans="2:28" x14ac:dyDescent="0.35">
      <c r="B109" s="9"/>
      <c r="C109" s="109"/>
      <c r="D109" s="109"/>
      <c r="E109" s="110"/>
      <c r="F109" s="109"/>
      <c r="AB109" s="9"/>
    </row>
    <row r="110" spans="2:28" x14ac:dyDescent="0.35">
      <c r="B110" s="9"/>
      <c r="C110" s="109"/>
      <c r="D110" s="109"/>
      <c r="E110" s="110"/>
      <c r="F110" s="109"/>
      <c r="AB110" s="9"/>
    </row>
    <row r="111" spans="2:28" x14ac:dyDescent="0.35">
      <c r="B111" s="9"/>
      <c r="C111" s="109"/>
      <c r="D111" s="109"/>
      <c r="E111" s="110"/>
      <c r="F111" s="109"/>
      <c r="AB111" s="9"/>
    </row>
    <row r="112" spans="2:28" x14ac:dyDescent="0.35">
      <c r="B112" s="9"/>
      <c r="C112" s="109"/>
      <c r="D112" s="109"/>
      <c r="E112" s="110"/>
      <c r="F112" s="109"/>
      <c r="AB112" s="9"/>
    </row>
    <row r="113" spans="2:28" x14ac:dyDescent="0.35">
      <c r="B113" s="9"/>
      <c r="C113" s="109"/>
      <c r="D113" s="109"/>
      <c r="E113" s="110"/>
      <c r="F113" s="109"/>
      <c r="AB113" s="9"/>
    </row>
    <row r="114" spans="2:28" x14ac:dyDescent="0.35">
      <c r="B114" s="9"/>
      <c r="C114" s="109"/>
      <c r="D114" s="109"/>
      <c r="E114" s="110"/>
      <c r="F114" s="109"/>
      <c r="AB114" s="9"/>
    </row>
    <row r="115" spans="2:28" x14ac:dyDescent="0.35">
      <c r="B115" s="9"/>
      <c r="C115" s="109"/>
      <c r="D115" s="109"/>
      <c r="E115" s="110"/>
      <c r="F115" s="109"/>
      <c r="AB115" s="9"/>
    </row>
    <row r="116" spans="2:28" x14ac:dyDescent="0.35">
      <c r="B116" s="9"/>
      <c r="C116" s="109"/>
      <c r="D116" s="109"/>
      <c r="E116" s="110"/>
      <c r="F116" s="109"/>
      <c r="AB116" s="9"/>
    </row>
    <row r="117" spans="2:28" x14ac:dyDescent="0.35">
      <c r="B117" s="9"/>
      <c r="C117" s="109"/>
      <c r="D117" s="109"/>
      <c r="E117" s="110"/>
      <c r="F117" s="109"/>
      <c r="AB117" s="9"/>
    </row>
    <row r="118" spans="2:28" x14ac:dyDescent="0.35">
      <c r="B118" s="9"/>
      <c r="C118" s="109"/>
      <c r="D118" s="109"/>
      <c r="E118" s="110"/>
      <c r="F118" s="109"/>
      <c r="AB118" s="9"/>
    </row>
    <row r="119" spans="2:28" x14ac:dyDescent="0.35">
      <c r="B119" s="9"/>
      <c r="C119" s="109"/>
      <c r="D119" s="109"/>
      <c r="E119" s="110"/>
      <c r="F119" s="109"/>
      <c r="AB119" s="9"/>
    </row>
    <row r="120" spans="2:28" x14ac:dyDescent="0.35">
      <c r="B120" s="9"/>
      <c r="C120" s="109"/>
      <c r="D120" s="109"/>
      <c r="E120" s="110"/>
      <c r="F120" s="109"/>
      <c r="AB120" s="9"/>
    </row>
    <row r="121" spans="2:28" x14ac:dyDescent="0.35">
      <c r="B121" s="9"/>
      <c r="C121" s="109"/>
      <c r="D121" s="109"/>
      <c r="E121" s="110"/>
      <c r="F121" s="109"/>
      <c r="AB121" s="9"/>
    </row>
    <row r="122" spans="2:28" x14ac:dyDescent="0.35">
      <c r="B122" s="9"/>
      <c r="C122" s="109"/>
      <c r="D122" s="109"/>
      <c r="E122" s="110"/>
      <c r="F122" s="109"/>
      <c r="AB122" s="9"/>
    </row>
    <row r="123" spans="2:28" x14ac:dyDescent="0.35">
      <c r="B123" s="9"/>
      <c r="C123" s="109"/>
      <c r="D123" s="109"/>
      <c r="E123" s="110"/>
      <c r="F123" s="109"/>
      <c r="AB123" s="9"/>
    </row>
    <row r="124" spans="2:28" x14ac:dyDescent="0.35">
      <c r="B124" s="9"/>
      <c r="C124" s="109"/>
      <c r="D124" s="109"/>
      <c r="E124" s="110"/>
      <c r="F124" s="109"/>
      <c r="AB124" s="9"/>
    </row>
    <row r="125" spans="2:28" x14ac:dyDescent="0.35">
      <c r="B125" s="9"/>
      <c r="C125" s="109"/>
      <c r="D125" s="109"/>
      <c r="E125" s="110"/>
      <c r="F125" s="109"/>
      <c r="AB125" s="9"/>
    </row>
    <row r="126" spans="2:28" x14ac:dyDescent="0.35">
      <c r="B126" s="9"/>
      <c r="C126" s="109"/>
      <c r="D126" s="109"/>
      <c r="E126" s="110"/>
      <c r="F126" s="109"/>
      <c r="AB126" s="9"/>
    </row>
    <row r="127" spans="2:28" x14ac:dyDescent="0.35">
      <c r="B127" s="9"/>
      <c r="C127" s="109"/>
      <c r="D127" s="109"/>
      <c r="E127" s="110"/>
      <c r="F127" s="109"/>
      <c r="AB127" s="9"/>
    </row>
    <row r="128" spans="2:28" x14ac:dyDescent="0.35">
      <c r="B128" s="9"/>
      <c r="C128" s="109"/>
      <c r="D128" s="109"/>
      <c r="E128" s="110"/>
      <c r="F128" s="109"/>
      <c r="AB128" s="9"/>
    </row>
    <row r="129" spans="2:28" x14ac:dyDescent="0.35">
      <c r="B129" s="9"/>
      <c r="C129" s="109"/>
      <c r="D129" s="109"/>
      <c r="E129" s="110"/>
      <c r="F129" s="109"/>
      <c r="AB129" s="9"/>
    </row>
    <row r="130" spans="2:28" x14ac:dyDescent="0.35">
      <c r="B130" s="9"/>
      <c r="C130" s="109"/>
      <c r="D130" s="109"/>
      <c r="E130" s="110"/>
      <c r="F130" s="109"/>
      <c r="AB130" s="9"/>
    </row>
    <row r="131" spans="2:28" x14ac:dyDescent="0.35">
      <c r="B131" s="9"/>
      <c r="C131" s="109"/>
      <c r="D131" s="109"/>
      <c r="E131" s="110"/>
      <c r="F131" s="109"/>
      <c r="AB131" s="9"/>
    </row>
    <row r="132" spans="2:28" x14ac:dyDescent="0.35">
      <c r="B132" s="9"/>
      <c r="C132" s="109"/>
      <c r="D132" s="109"/>
      <c r="E132" s="110"/>
      <c r="F132" s="109"/>
      <c r="AB132" s="9"/>
    </row>
    <row r="133" spans="2:28" x14ac:dyDescent="0.35">
      <c r="B133" s="9"/>
      <c r="C133" s="109"/>
      <c r="D133" s="109"/>
      <c r="E133" s="110"/>
      <c r="F133" s="109"/>
      <c r="AB133" s="9"/>
    </row>
    <row r="134" spans="2:28" x14ac:dyDescent="0.35">
      <c r="B134" s="9"/>
      <c r="C134" s="109"/>
      <c r="D134" s="109"/>
      <c r="E134" s="110"/>
      <c r="F134" s="109"/>
      <c r="AB134" s="9"/>
    </row>
    <row r="135" spans="2:28" x14ac:dyDescent="0.35">
      <c r="B135" s="9"/>
      <c r="C135" s="109"/>
      <c r="D135" s="109"/>
      <c r="E135" s="110"/>
      <c r="F135" s="109"/>
      <c r="AB135" s="9"/>
    </row>
    <row r="136" spans="2:28" x14ac:dyDescent="0.35">
      <c r="B136" s="9"/>
      <c r="C136" s="109"/>
      <c r="D136" s="109"/>
      <c r="E136" s="110"/>
      <c r="F136" s="109"/>
      <c r="AB136" s="9"/>
    </row>
    <row r="137" spans="2:28" x14ac:dyDescent="0.35">
      <c r="B137" s="9"/>
      <c r="C137" s="109"/>
      <c r="D137" s="109"/>
      <c r="E137" s="110"/>
      <c r="F137" s="109"/>
      <c r="AB137" s="9"/>
    </row>
    <row r="138" spans="2:28" x14ac:dyDescent="0.35">
      <c r="B138" s="9"/>
      <c r="C138" s="109"/>
      <c r="D138" s="109"/>
      <c r="E138" s="110"/>
      <c r="F138" s="109"/>
      <c r="AB138" s="9"/>
    </row>
    <row r="139" spans="2:28" x14ac:dyDescent="0.35">
      <c r="B139" s="9"/>
      <c r="C139" s="109"/>
      <c r="D139" s="109"/>
      <c r="E139" s="110"/>
      <c r="F139" s="109"/>
      <c r="AB139" s="9"/>
    </row>
    <row r="140" spans="2:28" x14ac:dyDescent="0.35">
      <c r="B140" s="9"/>
      <c r="C140" s="109"/>
      <c r="D140" s="109"/>
      <c r="E140" s="110"/>
      <c r="F140" s="109"/>
      <c r="AB140" s="9"/>
    </row>
    <row r="141" spans="2:28" x14ac:dyDescent="0.35">
      <c r="B141" s="9"/>
      <c r="C141" s="109"/>
      <c r="D141" s="109"/>
      <c r="E141" s="110"/>
      <c r="F141" s="109"/>
      <c r="AB141" s="9"/>
    </row>
    <row r="142" spans="2:28" x14ac:dyDescent="0.35">
      <c r="B142" s="9"/>
      <c r="C142" s="109"/>
      <c r="D142" s="109"/>
      <c r="E142" s="110"/>
      <c r="F142" s="109"/>
      <c r="AB142" s="9"/>
    </row>
    <row r="143" spans="2:28" x14ac:dyDescent="0.35">
      <c r="B143" s="9"/>
      <c r="C143" s="109"/>
      <c r="D143" s="109"/>
      <c r="E143" s="110"/>
      <c r="F143" s="109"/>
      <c r="AB143" s="9"/>
    </row>
    <row r="144" spans="2:28" x14ac:dyDescent="0.35">
      <c r="B144" s="9"/>
      <c r="C144" s="109"/>
      <c r="D144" s="109"/>
      <c r="E144" s="110"/>
      <c r="F144" s="109"/>
      <c r="AB144" s="9"/>
    </row>
    <row r="145" spans="2:28" x14ac:dyDescent="0.35">
      <c r="B145" s="9"/>
      <c r="C145" s="109"/>
      <c r="D145" s="109"/>
      <c r="E145" s="110"/>
      <c r="F145" s="109"/>
      <c r="AB145" s="9"/>
    </row>
    <row r="146" spans="2:28" x14ac:dyDescent="0.35">
      <c r="B146" s="9"/>
      <c r="C146" s="109"/>
      <c r="D146" s="109"/>
      <c r="E146" s="110"/>
      <c r="F146" s="109"/>
      <c r="AB146" s="9"/>
    </row>
    <row r="147" spans="2:28" x14ac:dyDescent="0.35">
      <c r="B147" s="9"/>
      <c r="C147" s="109"/>
      <c r="D147" s="109"/>
      <c r="E147" s="110"/>
      <c r="F147" s="109"/>
      <c r="AB147" s="9"/>
    </row>
    <row r="148" spans="2:28" x14ac:dyDescent="0.35">
      <c r="B148" s="9"/>
      <c r="C148" s="109"/>
      <c r="D148" s="109"/>
      <c r="E148" s="110"/>
      <c r="F148" s="109"/>
      <c r="AB148" s="9"/>
    </row>
    <row r="149" spans="2:28" x14ac:dyDescent="0.35">
      <c r="B149" s="9"/>
      <c r="C149" s="109"/>
      <c r="D149" s="109"/>
      <c r="E149" s="110"/>
      <c r="F149" s="109"/>
      <c r="AB149" s="9"/>
    </row>
    <row r="150" spans="2:28" x14ac:dyDescent="0.35">
      <c r="B150" s="9"/>
      <c r="C150" s="109"/>
      <c r="D150" s="109"/>
      <c r="E150" s="110"/>
      <c r="F150" s="109"/>
      <c r="AB150" s="9"/>
    </row>
    <row r="151" spans="2:28" x14ac:dyDescent="0.35">
      <c r="B151" s="9"/>
      <c r="C151" s="109"/>
      <c r="D151" s="109"/>
      <c r="E151" s="110"/>
      <c r="F151" s="109"/>
      <c r="AB151" s="9"/>
    </row>
    <row r="152" spans="2:28" x14ac:dyDescent="0.35">
      <c r="B152" s="9"/>
      <c r="C152" s="109"/>
      <c r="D152" s="109"/>
      <c r="E152" s="110"/>
      <c r="F152" s="109"/>
      <c r="AB152" s="9"/>
    </row>
    <row r="153" spans="2:28" x14ac:dyDescent="0.35">
      <c r="B153" s="9"/>
      <c r="C153" s="109"/>
      <c r="D153" s="109"/>
      <c r="E153" s="110"/>
      <c r="F153" s="109"/>
      <c r="AB153" s="9"/>
    </row>
    <row r="154" spans="2:28" x14ac:dyDescent="0.35">
      <c r="B154" s="9"/>
      <c r="C154" s="109"/>
      <c r="D154" s="109"/>
      <c r="E154" s="110"/>
      <c r="F154" s="109"/>
      <c r="AB154" s="9"/>
    </row>
    <row r="155" spans="2:28" x14ac:dyDescent="0.35">
      <c r="B155" s="9"/>
      <c r="C155" s="109"/>
      <c r="D155" s="109"/>
      <c r="E155" s="110"/>
      <c r="F155" s="109"/>
      <c r="AB155" s="9"/>
    </row>
    <row r="156" spans="2:28" x14ac:dyDescent="0.35">
      <c r="B156" s="9"/>
      <c r="C156" s="109"/>
      <c r="D156" s="109"/>
      <c r="E156" s="110"/>
      <c r="F156" s="109"/>
      <c r="AB156" s="9"/>
    </row>
    <row r="157" spans="2:28" x14ac:dyDescent="0.35">
      <c r="B157" s="9"/>
      <c r="C157" s="109"/>
      <c r="D157" s="109"/>
      <c r="E157" s="110"/>
      <c r="F157" s="109"/>
      <c r="AB157" s="9"/>
    </row>
    <row r="158" spans="2:28" x14ac:dyDescent="0.35">
      <c r="B158" s="9"/>
      <c r="C158" s="109"/>
      <c r="D158" s="109"/>
      <c r="E158" s="110"/>
      <c r="F158" s="109"/>
      <c r="AB158" s="9"/>
    </row>
    <row r="159" spans="2:28" x14ac:dyDescent="0.35">
      <c r="B159" s="9"/>
      <c r="C159" s="109"/>
      <c r="D159" s="109"/>
      <c r="E159" s="110"/>
      <c r="F159" s="109"/>
      <c r="AB159" s="9"/>
    </row>
    <row r="160" spans="2:28" x14ac:dyDescent="0.35">
      <c r="B160" s="9"/>
      <c r="C160" s="109"/>
      <c r="D160" s="109"/>
      <c r="E160" s="110"/>
      <c r="F160" s="109"/>
      <c r="AB160" s="9"/>
    </row>
    <row r="161" spans="2:28" x14ac:dyDescent="0.35">
      <c r="B161" s="9"/>
      <c r="C161" s="109"/>
      <c r="D161" s="109"/>
      <c r="E161" s="110"/>
      <c r="F161" s="109"/>
      <c r="AB161" s="9"/>
    </row>
    <row r="162" spans="2:28" x14ac:dyDescent="0.35">
      <c r="B162" s="9"/>
      <c r="C162" s="109"/>
      <c r="D162" s="109"/>
      <c r="E162" s="110"/>
      <c r="F162" s="109"/>
      <c r="AB162" s="9"/>
    </row>
    <row r="163" spans="2:28" x14ac:dyDescent="0.35">
      <c r="B163" s="9"/>
      <c r="C163" s="109"/>
      <c r="D163" s="109"/>
      <c r="E163" s="110"/>
      <c r="F163" s="109"/>
      <c r="AB163" s="9"/>
    </row>
    <row r="164" spans="2:28" x14ac:dyDescent="0.35">
      <c r="B164" s="9"/>
      <c r="C164" s="109"/>
      <c r="D164" s="109"/>
      <c r="E164" s="110"/>
      <c r="F164" s="109"/>
      <c r="AB164" s="9"/>
    </row>
    <row r="165" spans="2:28" x14ac:dyDescent="0.35">
      <c r="B165" s="9"/>
      <c r="C165" s="109"/>
      <c r="D165" s="109"/>
      <c r="E165" s="110"/>
      <c r="F165" s="109"/>
      <c r="AB165" s="9"/>
    </row>
    <row r="166" spans="2:28" x14ac:dyDescent="0.35">
      <c r="B166" s="9"/>
      <c r="C166" s="109"/>
      <c r="D166" s="109"/>
      <c r="E166" s="110"/>
      <c r="F166" s="109"/>
      <c r="AB166" s="9"/>
    </row>
    <row r="167" spans="2:28" x14ac:dyDescent="0.35">
      <c r="B167" s="9"/>
      <c r="C167" s="109"/>
      <c r="D167" s="109"/>
      <c r="E167" s="110"/>
      <c r="F167" s="109"/>
      <c r="AB167" s="9"/>
    </row>
    <row r="168" spans="2:28" x14ac:dyDescent="0.35">
      <c r="B168" s="9"/>
      <c r="C168" s="109"/>
      <c r="D168" s="109"/>
      <c r="E168" s="110"/>
      <c r="F168" s="109"/>
      <c r="AB168" s="9"/>
    </row>
    <row r="169" spans="2:28" x14ac:dyDescent="0.35">
      <c r="B169" s="9"/>
      <c r="C169" s="109"/>
      <c r="D169" s="109"/>
      <c r="E169" s="110"/>
      <c r="F169" s="109"/>
      <c r="AB169" s="9"/>
    </row>
    <row r="170" spans="2:28" x14ac:dyDescent="0.35">
      <c r="B170" s="9"/>
      <c r="C170" s="109"/>
      <c r="D170" s="109"/>
      <c r="E170" s="110"/>
      <c r="F170" s="109"/>
      <c r="AB170" s="9"/>
    </row>
    <row r="171" spans="2:28" x14ac:dyDescent="0.35">
      <c r="B171" s="9"/>
      <c r="C171" s="109"/>
      <c r="D171" s="109"/>
      <c r="E171" s="110"/>
      <c r="F171" s="109"/>
      <c r="AB171" s="9"/>
    </row>
    <row r="172" spans="2:28" x14ac:dyDescent="0.35">
      <c r="B172" s="9"/>
      <c r="C172" s="109"/>
      <c r="D172" s="109"/>
      <c r="E172" s="110"/>
      <c r="F172" s="109"/>
      <c r="AB172" s="9"/>
    </row>
    <row r="173" spans="2:28" x14ac:dyDescent="0.35">
      <c r="B173" s="9"/>
      <c r="C173" s="109"/>
      <c r="D173" s="109"/>
      <c r="E173" s="110"/>
      <c r="F173" s="109"/>
      <c r="AB173" s="9"/>
    </row>
    <row r="174" spans="2:28" x14ac:dyDescent="0.35">
      <c r="B174" s="9"/>
      <c r="C174" s="109"/>
      <c r="D174" s="109"/>
      <c r="E174" s="110"/>
      <c r="F174" s="109"/>
      <c r="AB174" s="9"/>
    </row>
    <row r="175" spans="2:28" x14ac:dyDescent="0.35">
      <c r="B175" s="9"/>
      <c r="C175" s="109"/>
      <c r="D175" s="109"/>
      <c r="E175" s="110"/>
      <c r="F175" s="109"/>
      <c r="AB175" s="9"/>
    </row>
    <row r="176" spans="2:28" x14ac:dyDescent="0.35">
      <c r="B176" s="9"/>
      <c r="C176" s="109"/>
      <c r="D176" s="109"/>
      <c r="E176" s="110"/>
      <c r="F176" s="109"/>
      <c r="AB176" s="9"/>
    </row>
    <row r="177" spans="2:28" x14ac:dyDescent="0.35">
      <c r="B177" s="9"/>
      <c r="C177" s="109"/>
      <c r="D177" s="109"/>
      <c r="E177" s="110"/>
      <c r="F177" s="109"/>
      <c r="AB177" s="9"/>
    </row>
    <row r="178" spans="2:28" x14ac:dyDescent="0.35">
      <c r="B178" s="9"/>
      <c r="C178" s="109"/>
      <c r="D178" s="109"/>
      <c r="E178" s="110"/>
      <c r="F178" s="109"/>
      <c r="AB178" s="9"/>
    </row>
    <row r="179" spans="2:28" x14ac:dyDescent="0.35">
      <c r="B179" s="9"/>
      <c r="C179" s="109"/>
      <c r="D179" s="109"/>
      <c r="E179" s="110"/>
      <c r="F179" s="109"/>
      <c r="AB179" s="9"/>
    </row>
    <row r="180" spans="2:28" x14ac:dyDescent="0.35">
      <c r="B180" s="9"/>
      <c r="C180" s="109"/>
      <c r="D180" s="109"/>
      <c r="E180" s="110"/>
      <c r="F180" s="109"/>
      <c r="AB180" s="9"/>
    </row>
    <row r="181" spans="2:28" x14ac:dyDescent="0.35">
      <c r="B181" s="9"/>
      <c r="C181" s="109"/>
      <c r="D181" s="109"/>
      <c r="E181" s="110"/>
      <c r="F181" s="109"/>
      <c r="AB181" s="9"/>
    </row>
    <row r="182" spans="2:28" x14ac:dyDescent="0.35">
      <c r="B182" s="9"/>
      <c r="C182" s="109"/>
      <c r="D182" s="109"/>
      <c r="E182" s="110"/>
      <c r="F182" s="109"/>
      <c r="AB182" s="9"/>
    </row>
    <row r="183" spans="2:28" x14ac:dyDescent="0.35">
      <c r="B183" s="9"/>
      <c r="C183" s="109"/>
      <c r="D183" s="109"/>
      <c r="E183" s="110"/>
      <c r="F183" s="109"/>
      <c r="AB183" s="9"/>
    </row>
    <row r="184" spans="2:28" x14ac:dyDescent="0.35">
      <c r="B184" s="9"/>
      <c r="C184" s="109"/>
      <c r="D184" s="109"/>
      <c r="E184" s="110"/>
      <c r="F184" s="109"/>
      <c r="AB184" s="9"/>
    </row>
    <row r="185" spans="2:28" x14ac:dyDescent="0.35">
      <c r="B185" s="9"/>
      <c r="C185" s="109"/>
      <c r="D185" s="109"/>
      <c r="E185" s="110"/>
      <c r="F185" s="109"/>
      <c r="AB185" s="9"/>
    </row>
    <row r="186" spans="2:28" x14ac:dyDescent="0.35">
      <c r="B186" s="9"/>
      <c r="C186" s="109"/>
      <c r="D186" s="109"/>
      <c r="E186" s="110"/>
      <c r="F186" s="109"/>
      <c r="AB186" s="9"/>
    </row>
    <row r="187" spans="2:28" x14ac:dyDescent="0.35">
      <c r="B187" s="9"/>
      <c r="C187" s="109"/>
      <c r="D187" s="109"/>
      <c r="E187" s="110"/>
      <c r="F187" s="109"/>
      <c r="AB187" s="9"/>
    </row>
    <row r="188" spans="2:28" x14ac:dyDescent="0.35">
      <c r="B188" s="9"/>
      <c r="C188" s="109"/>
      <c r="D188" s="109"/>
      <c r="E188" s="110"/>
      <c r="F188" s="109"/>
      <c r="AB188" s="9"/>
    </row>
    <row r="189" spans="2:28" x14ac:dyDescent="0.35">
      <c r="B189" s="9"/>
      <c r="C189" s="109"/>
      <c r="D189" s="109"/>
      <c r="E189" s="110"/>
      <c r="F189" s="109"/>
      <c r="AB189" s="9"/>
    </row>
    <row r="190" spans="2:28" x14ac:dyDescent="0.35">
      <c r="B190" s="9"/>
      <c r="C190" s="109"/>
      <c r="D190" s="109"/>
      <c r="E190" s="110"/>
      <c r="F190" s="109"/>
      <c r="AB190" s="9"/>
    </row>
    <row r="191" spans="2:28" x14ac:dyDescent="0.35">
      <c r="B191" s="9"/>
      <c r="C191" s="109"/>
      <c r="D191" s="109"/>
      <c r="E191" s="110"/>
      <c r="F191" s="109"/>
      <c r="AB191" s="9"/>
    </row>
    <row r="192" spans="2:28" x14ac:dyDescent="0.35">
      <c r="B192" s="9"/>
      <c r="C192" s="109"/>
      <c r="D192" s="109"/>
      <c r="E192" s="110"/>
      <c r="F192" s="109"/>
      <c r="AB192" s="9"/>
    </row>
    <row r="193" spans="2:28" x14ac:dyDescent="0.35">
      <c r="B193" s="9"/>
      <c r="C193" s="109"/>
      <c r="D193" s="109"/>
      <c r="E193" s="110"/>
      <c r="F193" s="109"/>
      <c r="AB193" s="9"/>
    </row>
    <row r="194" spans="2:28" x14ac:dyDescent="0.35">
      <c r="B194" s="9"/>
      <c r="C194" s="109"/>
      <c r="D194" s="109"/>
      <c r="E194" s="110"/>
      <c r="F194" s="109"/>
      <c r="AB194" s="9"/>
    </row>
    <row r="195" spans="2:28" x14ac:dyDescent="0.35">
      <c r="B195" s="9"/>
      <c r="C195" s="109"/>
      <c r="D195" s="109"/>
      <c r="E195" s="110"/>
      <c r="F195" s="109"/>
      <c r="AB195" s="9"/>
    </row>
    <row r="196" spans="2:28" x14ac:dyDescent="0.35">
      <c r="B196" s="9"/>
      <c r="C196" s="109"/>
      <c r="D196" s="109"/>
      <c r="E196" s="110"/>
      <c r="F196" s="109"/>
      <c r="AB196" s="9"/>
    </row>
    <row r="197" spans="2:28" x14ac:dyDescent="0.35">
      <c r="B197" s="9"/>
      <c r="C197" s="109"/>
      <c r="D197" s="109"/>
      <c r="E197" s="110"/>
      <c r="F197" s="109"/>
      <c r="AB197" s="9"/>
    </row>
    <row r="198" spans="2:28" x14ac:dyDescent="0.35">
      <c r="B198" s="9"/>
      <c r="C198" s="109"/>
      <c r="D198" s="109"/>
      <c r="E198" s="110"/>
      <c r="F198" s="109"/>
      <c r="AB198" s="9"/>
    </row>
    <row r="199" spans="2:28" x14ac:dyDescent="0.35">
      <c r="B199" s="9"/>
      <c r="C199" s="109"/>
      <c r="D199" s="109"/>
      <c r="E199" s="110"/>
      <c r="F199" s="109"/>
      <c r="AB199" s="9"/>
    </row>
    <row r="200" spans="2:28" x14ac:dyDescent="0.35">
      <c r="B200" s="9"/>
      <c r="C200" s="109"/>
      <c r="D200" s="109"/>
      <c r="E200" s="110"/>
      <c r="F200" s="109"/>
      <c r="AB200" s="9"/>
    </row>
    <row r="201" spans="2:28" x14ac:dyDescent="0.35">
      <c r="B201" s="9"/>
      <c r="C201" s="109"/>
      <c r="D201" s="109"/>
      <c r="E201" s="110"/>
      <c r="F201" s="109"/>
      <c r="AB201" s="9"/>
    </row>
    <row r="202" spans="2:28" x14ac:dyDescent="0.35">
      <c r="B202" s="9"/>
      <c r="C202" s="109"/>
      <c r="D202" s="109"/>
      <c r="E202" s="110"/>
      <c r="F202" s="109"/>
      <c r="AB202" s="9"/>
    </row>
    <row r="203" spans="2:28" x14ac:dyDescent="0.35">
      <c r="B203" s="9"/>
      <c r="C203" s="109"/>
      <c r="D203" s="109"/>
      <c r="E203" s="110"/>
      <c r="F203" s="109"/>
      <c r="AB203" s="9"/>
    </row>
    <row r="204" spans="2:28" x14ac:dyDescent="0.35">
      <c r="B204" s="9"/>
      <c r="C204" s="109"/>
      <c r="D204" s="109"/>
      <c r="E204" s="110"/>
      <c r="F204" s="109"/>
      <c r="AB204" s="9"/>
    </row>
    <row r="205" spans="2:28" x14ac:dyDescent="0.35">
      <c r="B205" s="9"/>
      <c r="C205" s="109"/>
      <c r="D205" s="109"/>
      <c r="E205" s="110"/>
      <c r="F205" s="109"/>
      <c r="AB205" s="9"/>
    </row>
    <row r="206" spans="2:28" x14ac:dyDescent="0.35">
      <c r="B206" s="9"/>
      <c r="C206" s="109"/>
      <c r="D206" s="109"/>
      <c r="E206" s="110"/>
      <c r="F206" s="109"/>
      <c r="AB206" s="9"/>
    </row>
    <row r="207" spans="2:28" x14ac:dyDescent="0.35">
      <c r="B207" s="9"/>
      <c r="C207" s="109"/>
      <c r="D207" s="109"/>
      <c r="E207" s="110"/>
      <c r="F207" s="109"/>
      <c r="AB207" s="9"/>
    </row>
    <row r="208" spans="2:28" x14ac:dyDescent="0.35">
      <c r="B208" s="9"/>
      <c r="C208" s="109"/>
      <c r="D208" s="109"/>
      <c r="E208" s="110"/>
      <c r="F208" s="109"/>
      <c r="AB208" s="9"/>
    </row>
    <row r="209" spans="2:28" x14ac:dyDescent="0.35">
      <c r="B209" s="9"/>
      <c r="C209" s="109"/>
      <c r="D209" s="109"/>
      <c r="E209" s="110"/>
      <c r="F209" s="109"/>
      <c r="AB209" s="9"/>
    </row>
    <row r="210" spans="2:28" x14ac:dyDescent="0.35">
      <c r="B210" s="9"/>
      <c r="C210" s="109"/>
      <c r="D210" s="109"/>
      <c r="E210" s="110"/>
      <c r="F210" s="109"/>
      <c r="AB210" s="9"/>
    </row>
    <row r="211" spans="2:28" x14ac:dyDescent="0.35">
      <c r="B211" s="9"/>
      <c r="C211" s="109"/>
      <c r="D211" s="109"/>
      <c r="E211" s="110"/>
      <c r="F211" s="109"/>
      <c r="AB211" s="9"/>
    </row>
    <row r="212" spans="2:28" x14ac:dyDescent="0.35">
      <c r="B212" s="9"/>
      <c r="C212" s="109"/>
      <c r="D212" s="109"/>
      <c r="E212" s="110"/>
      <c r="F212" s="109"/>
      <c r="AB212" s="9"/>
    </row>
    <row r="213" spans="2:28" x14ac:dyDescent="0.35">
      <c r="B213" s="9"/>
      <c r="C213" s="109"/>
      <c r="D213" s="109"/>
      <c r="E213" s="110"/>
      <c r="F213" s="109"/>
      <c r="AB213" s="9"/>
    </row>
    <row r="214" spans="2:28" x14ac:dyDescent="0.35">
      <c r="B214" s="9"/>
      <c r="C214" s="109"/>
      <c r="D214" s="109"/>
      <c r="E214" s="110"/>
      <c r="F214" s="109"/>
      <c r="AB214" s="9"/>
    </row>
    <row r="215" spans="2:28" x14ac:dyDescent="0.35">
      <c r="B215" s="9"/>
      <c r="C215" s="109"/>
      <c r="D215" s="109"/>
      <c r="E215" s="110"/>
      <c r="F215" s="109"/>
      <c r="AB215" s="9"/>
    </row>
    <row r="216" spans="2:28" x14ac:dyDescent="0.35">
      <c r="B216" s="9"/>
      <c r="C216" s="109"/>
      <c r="D216" s="109"/>
      <c r="E216" s="110"/>
      <c r="F216" s="109"/>
      <c r="AB216" s="9"/>
    </row>
    <row r="217" spans="2:28" x14ac:dyDescent="0.35">
      <c r="B217" s="9"/>
      <c r="C217" s="109"/>
      <c r="D217" s="109"/>
      <c r="E217" s="110"/>
      <c r="F217" s="109"/>
      <c r="AB217" s="9"/>
    </row>
    <row r="218" spans="2:28" x14ac:dyDescent="0.35">
      <c r="B218" s="9"/>
      <c r="C218" s="109"/>
      <c r="D218" s="109"/>
      <c r="E218" s="110"/>
      <c r="F218" s="109"/>
      <c r="AB218" s="9"/>
    </row>
    <row r="219" spans="2:28" x14ac:dyDescent="0.35">
      <c r="B219" s="9"/>
      <c r="C219" s="109"/>
      <c r="D219" s="109"/>
      <c r="E219" s="110"/>
      <c r="F219" s="109"/>
      <c r="AB219" s="9"/>
    </row>
    <row r="220" spans="2:28" x14ac:dyDescent="0.35">
      <c r="B220" s="9"/>
      <c r="C220" s="109"/>
      <c r="D220" s="109"/>
      <c r="E220" s="110"/>
      <c r="F220" s="109"/>
      <c r="AB220" s="9"/>
    </row>
    <row r="221" spans="2:28" x14ac:dyDescent="0.35">
      <c r="B221" s="9"/>
      <c r="C221" s="109"/>
      <c r="D221" s="109"/>
      <c r="E221" s="110"/>
      <c r="F221" s="109"/>
      <c r="AB221" s="9"/>
    </row>
    <row r="222" spans="2:28" x14ac:dyDescent="0.35">
      <c r="B222" s="9"/>
      <c r="C222" s="109"/>
      <c r="D222" s="109"/>
      <c r="E222" s="110"/>
      <c r="F222" s="109"/>
      <c r="AB222" s="9"/>
    </row>
    <row r="223" spans="2:28" x14ac:dyDescent="0.35">
      <c r="B223" s="9"/>
      <c r="C223" s="109"/>
      <c r="D223" s="109"/>
      <c r="E223" s="110"/>
      <c r="F223" s="109"/>
      <c r="AB223" s="9"/>
    </row>
    <row r="224" spans="2:28" x14ac:dyDescent="0.35">
      <c r="B224" s="9"/>
      <c r="C224" s="109"/>
      <c r="D224" s="109"/>
      <c r="E224" s="110"/>
      <c r="F224" s="109"/>
      <c r="AB224" s="9"/>
    </row>
    <row r="225" spans="2:28" x14ac:dyDescent="0.35">
      <c r="B225" s="9"/>
      <c r="C225" s="109"/>
      <c r="D225" s="109"/>
      <c r="E225" s="110"/>
      <c r="F225" s="109"/>
      <c r="AB225" s="9"/>
    </row>
    <row r="226" spans="2:28" x14ac:dyDescent="0.35">
      <c r="B226" s="9"/>
      <c r="C226" s="109"/>
      <c r="D226" s="109"/>
      <c r="E226" s="110"/>
      <c r="F226" s="109"/>
      <c r="AB226" s="9"/>
    </row>
    <row r="227" spans="2:28" x14ac:dyDescent="0.35">
      <c r="B227" s="9"/>
      <c r="C227" s="109"/>
      <c r="D227" s="109"/>
      <c r="E227" s="110"/>
      <c r="F227" s="109"/>
      <c r="AB227" s="9"/>
    </row>
    <row r="228" spans="2:28" x14ac:dyDescent="0.35">
      <c r="B228" s="9"/>
      <c r="C228" s="109"/>
      <c r="D228" s="109"/>
      <c r="E228" s="110"/>
      <c r="F228" s="109"/>
      <c r="AB228" s="9"/>
    </row>
    <row r="229" spans="2:28" x14ac:dyDescent="0.35">
      <c r="B229" s="9"/>
      <c r="C229" s="109"/>
      <c r="D229" s="109"/>
      <c r="E229" s="110"/>
      <c r="F229" s="109"/>
      <c r="AB229" s="9"/>
    </row>
    <row r="230" spans="2:28" x14ac:dyDescent="0.35">
      <c r="B230" s="9"/>
      <c r="C230" s="109"/>
      <c r="D230" s="109"/>
      <c r="E230" s="110"/>
      <c r="F230" s="109"/>
      <c r="AB230" s="9"/>
    </row>
    <row r="231" spans="2:28" x14ac:dyDescent="0.35">
      <c r="B231" s="9"/>
      <c r="C231" s="109"/>
      <c r="D231" s="109"/>
      <c r="E231" s="110"/>
      <c r="F231" s="109"/>
      <c r="AB231" s="9"/>
    </row>
    <row r="232" spans="2:28" x14ac:dyDescent="0.35">
      <c r="B232" s="9"/>
      <c r="C232" s="109"/>
      <c r="D232" s="109"/>
      <c r="E232" s="110"/>
      <c r="F232" s="109"/>
      <c r="AB232" s="9"/>
    </row>
    <row r="233" spans="2:28" x14ac:dyDescent="0.35">
      <c r="B233" s="9"/>
      <c r="C233" s="109"/>
      <c r="D233" s="109"/>
      <c r="E233" s="110"/>
      <c r="F233" s="109"/>
      <c r="AB233" s="9"/>
    </row>
    <row r="234" spans="2:28" x14ac:dyDescent="0.35">
      <c r="B234" s="9"/>
      <c r="C234" s="109"/>
      <c r="D234" s="109"/>
      <c r="E234" s="110"/>
      <c r="F234" s="109"/>
      <c r="AB234" s="9"/>
    </row>
    <row r="235" spans="2:28" x14ac:dyDescent="0.35">
      <c r="B235" s="9"/>
      <c r="C235" s="109"/>
      <c r="D235" s="109"/>
      <c r="E235" s="110"/>
      <c r="F235" s="109"/>
      <c r="AB235" s="9"/>
    </row>
    <row r="236" spans="2:28" x14ac:dyDescent="0.35">
      <c r="B236" s="9"/>
      <c r="C236" s="109"/>
      <c r="D236" s="109"/>
      <c r="E236" s="110"/>
      <c r="F236" s="109"/>
      <c r="AB236" s="9"/>
    </row>
    <row r="237" spans="2:28" x14ac:dyDescent="0.35">
      <c r="B237" s="9"/>
      <c r="C237" s="109"/>
      <c r="D237" s="109"/>
      <c r="E237" s="110"/>
      <c r="F237" s="109"/>
      <c r="AB237" s="9"/>
    </row>
    <row r="238" spans="2:28" x14ac:dyDescent="0.35">
      <c r="B238" s="9"/>
      <c r="C238" s="109"/>
      <c r="D238" s="109"/>
      <c r="E238" s="110"/>
      <c r="F238" s="109"/>
      <c r="AB238" s="9"/>
    </row>
    <row r="239" spans="2:28" x14ac:dyDescent="0.35">
      <c r="B239" s="9"/>
      <c r="C239" s="109"/>
      <c r="D239" s="109"/>
      <c r="E239" s="110"/>
      <c r="F239" s="109"/>
      <c r="AB239" s="9"/>
    </row>
    <row r="240" spans="2:28" x14ac:dyDescent="0.35">
      <c r="B240" s="9"/>
      <c r="C240" s="109"/>
      <c r="D240" s="109"/>
      <c r="E240" s="110"/>
      <c r="F240" s="109"/>
      <c r="AB240" s="9"/>
    </row>
    <row r="241" spans="2:28" x14ac:dyDescent="0.35">
      <c r="B241" s="9"/>
      <c r="C241" s="109"/>
      <c r="D241" s="109"/>
      <c r="E241" s="110"/>
      <c r="F241" s="109"/>
      <c r="AB241" s="9"/>
    </row>
    <row r="242" spans="2:28" x14ac:dyDescent="0.35">
      <c r="B242" s="9"/>
      <c r="C242" s="109"/>
      <c r="D242" s="109"/>
      <c r="E242" s="110"/>
      <c r="F242" s="109"/>
      <c r="AB242" s="9"/>
    </row>
    <row r="243" spans="2:28" x14ac:dyDescent="0.35">
      <c r="B243" s="9"/>
      <c r="C243" s="109"/>
      <c r="D243" s="109"/>
      <c r="E243" s="110"/>
      <c r="F243" s="109"/>
      <c r="AB243" s="9"/>
    </row>
    <row r="244" spans="2:28" x14ac:dyDescent="0.35">
      <c r="B244" s="9"/>
      <c r="C244" s="109"/>
      <c r="D244" s="109"/>
      <c r="E244" s="110"/>
      <c r="F244" s="109"/>
      <c r="AB244" s="9"/>
    </row>
    <row r="245" spans="2:28" x14ac:dyDescent="0.35">
      <c r="B245" s="9"/>
      <c r="C245" s="109"/>
      <c r="D245" s="109"/>
      <c r="E245" s="110"/>
      <c r="F245" s="109"/>
      <c r="AB245" s="9"/>
    </row>
    <row r="246" spans="2:28" x14ac:dyDescent="0.35">
      <c r="B246" s="9"/>
      <c r="C246" s="109"/>
      <c r="D246" s="109"/>
      <c r="E246" s="110"/>
      <c r="F246" s="109"/>
      <c r="AB246" s="9"/>
    </row>
    <row r="247" spans="2:28" x14ac:dyDescent="0.35">
      <c r="B247" s="9"/>
      <c r="C247" s="109"/>
      <c r="D247" s="109"/>
      <c r="E247" s="110"/>
      <c r="F247" s="109"/>
      <c r="AB247" s="9"/>
    </row>
    <row r="248" spans="2:28" x14ac:dyDescent="0.35">
      <c r="B248" s="9"/>
      <c r="C248" s="109"/>
      <c r="D248" s="109"/>
      <c r="E248" s="110"/>
      <c r="F248" s="109"/>
      <c r="AB248" s="9"/>
    </row>
    <row r="249" spans="2:28" x14ac:dyDescent="0.35">
      <c r="B249" s="9"/>
      <c r="C249" s="109"/>
      <c r="D249" s="109"/>
      <c r="E249" s="110"/>
      <c r="F249" s="109"/>
      <c r="AB249" s="9"/>
    </row>
    <row r="250" spans="2:28" x14ac:dyDescent="0.35">
      <c r="B250" s="9"/>
      <c r="C250" s="109"/>
      <c r="D250" s="109"/>
      <c r="E250" s="110"/>
      <c r="F250" s="109"/>
      <c r="AB250" s="9"/>
    </row>
    <row r="251" spans="2:28" x14ac:dyDescent="0.35">
      <c r="B251" s="9"/>
      <c r="C251" s="109"/>
      <c r="D251" s="109"/>
      <c r="E251" s="110"/>
      <c r="F251" s="109"/>
      <c r="AB251" s="9"/>
    </row>
    <row r="252" spans="2:28" x14ac:dyDescent="0.35">
      <c r="B252" s="9"/>
      <c r="C252" s="109"/>
      <c r="D252" s="109"/>
      <c r="E252" s="110"/>
      <c r="F252" s="109"/>
      <c r="AB252" s="9"/>
    </row>
    <row r="253" spans="2:28" x14ac:dyDescent="0.35">
      <c r="B253" s="9"/>
      <c r="C253" s="109"/>
      <c r="D253" s="109"/>
      <c r="E253" s="110"/>
      <c r="F253" s="109"/>
      <c r="AB253" s="9"/>
    </row>
    <row r="254" spans="2:28" x14ac:dyDescent="0.35">
      <c r="B254" s="9"/>
      <c r="C254" s="109"/>
      <c r="D254" s="109"/>
      <c r="E254" s="110"/>
      <c r="F254" s="109"/>
      <c r="AB254" s="9"/>
    </row>
    <row r="255" spans="2:28" x14ac:dyDescent="0.35">
      <c r="B255" s="9"/>
      <c r="C255" s="109"/>
      <c r="D255" s="109"/>
      <c r="E255" s="110"/>
      <c r="F255" s="109"/>
      <c r="AB255" s="9"/>
    </row>
    <row r="256" spans="2:28" x14ac:dyDescent="0.35">
      <c r="B256" s="9"/>
      <c r="C256" s="109"/>
      <c r="D256" s="109"/>
      <c r="E256" s="110"/>
      <c r="F256" s="109"/>
      <c r="AB256" s="9"/>
    </row>
    <row r="257" spans="2:28" x14ac:dyDescent="0.35">
      <c r="B257" s="9"/>
      <c r="C257" s="109"/>
      <c r="D257" s="109"/>
      <c r="E257" s="110"/>
      <c r="F257" s="109"/>
      <c r="AB257" s="9"/>
    </row>
    <row r="258" spans="2:28" x14ac:dyDescent="0.35">
      <c r="B258" s="9"/>
      <c r="C258" s="109"/>
      <c r="D258" s="109"/>
      <c r="E258" s="110"/>
      <c r="F258" s="109"/>
      <c r="AB258" s="9"/>
    </row>
    <row r="259" spans="2:28" x14ac:dyDescent="0.35">
      <c r="B259" s="9"/>
      <c r="C259" s="109"/>
      <c r="D259" s="109"/>
      <c r="E259" s="110"/>
      <c r="F259" s="109"/>
      <c r="AB259" s="9"/>
    </row>
    <row r="260" spans="2:28" x14ac:dyDescent="0.35">
      <c r="B260" s="9"/>
      <c r="C260" s="109"/>
      <c r="D260" s="109"/>
      <c r="E260" s="110"/>
      <c r="F260" s="109"/>
      <c r="AB260" s="9"/>
    </row>
    <row r="261" spans="2:28" x14ac:dyDescent="0.35">
      <c r="B261" s="9"/>
      <c r="C261" s="109"/>
      <c r="D261" s="109"/>
      <c r="E261" s="110"/>
      <c r="F261" s="109"/>
      <c r="AB261" s="9"/>
    </row>
    <row r="262" spans="2:28" x14ac:dyDescent="0.35">
      <c r="B262" s="9"/>
      <c r="C262" s="109"/>
      <c r="D262" s="109"/>
      <c r="E262" s="110"/>
      <c r="F262" s="109"/>
      <c r="AB262" s="9"/>
    </row>
    <row r="263" spans="2:28" x14ac:dyDescent="0.35">
      <c r="B263" s="9"/>
      <c r="C263" s="109"/>
      <c r="D263" s="109"/>
      <c r="E263" s="110"/>
      <c r="F263" s="109"/>
      <c r="AB263" s="9"/>
    </row>
    <row r="264" spans="2:28" x14ac:dyDescent="0.35">
      <c r="B264" s="9"/>
      <c r="C264" s="109"/>
      <c r="D264" s="109"/>
      <c r="E264" s="110"/>
      <c r="F264" s="109"/>
      <c r="AB264" s="9"/>
    </row>
    <row r="265" spans="2:28" x14ac:dyDescent="0.35">
      <c r="B265" s="9"/>
      <c r="C265" s="109"/>
      <c r="D265" s="109"/>
      <c r="E265" s="110"/>
      <c r="F265" s="109"/>
      <c r="AB265" s="9"/>
    </row>
    <row r="266" spans="2:28" x14ac:dyDescent="0.35">
      <c r="B266" s="9"/>
      <c r="C266" s="109"/>
      <c r="D266" s="109"/>
      <c r="E266" s="110"/>
      <c r="F266" s="109"/>
      <c r="AB266" s="9"/>
    </row>
    <row r="267" spans="2:28" x14ac:dyDescent="0.35">
      <c r="B267" s="9"/>
      <c r="C267" s="109"/>
      <c r="D267" s="109"/>
      <c r="E267" s="110"/>
      <c r="F267" s="109"/>
      <c r="AB267" s="9"/>
    </row>
    <row r="268" spans="2:28" x14ac:dyDescent="0.35">
      <c r="B268" s="9"/>
      <c r="C268" s="109"/>
      <c r="D268" s="109"/>
      <c r="E268" s="110"/>
      <c r="F268" s="109"/>
      <c r="AB268" s="9"/>
    </row>
    <row r="269" spans="2:28" x14ac:dyDescent="0.35">
      <c r="B269" s="9"/>
      <c r="C269" s="109"/>
      <c r="D269" s="109"/>
      <c r="E269" s="110"/>
      <c r="F269" s="109"/>
      <c r="AB269" s="9"/>
    </row>
    <row r="270" spans="2:28" x14ac:dyDescent="0.35">
      <c r="B270" s="9"/>
      <c r="C270" s="109"/>
      <c r="D270" s="109"/>
      <c r="E270" s="110"/>
      <c r="F270" s="109"/>
      <c r="AB270" s="9"/>
    </row>
    <row r="271" spans="2:28" x14ac:dyDescent="0.35">
      <c r="B271" s="9"/>
      <c r="C271" s="109"/>
      <c r="D271" s="109"/>
      <c r="E271" s="110"/>
      <c r="F271" s="109"/>
      <c r="AB271" s="9"/>
    </row>
    <row r="272" spans="2:28" x14ac:dyDescent="0.35">
      <c r="B272" s="9"/>
      <c r="C272" s="109"/>
      <c r="D272" s="109"/>
      <c r="E272" s="110"/>
      <c r="F272" s="109"/>
      <c r="AB272" s="9"/>
    </row>
    <row r="273" spans="2:28" x14ac:dyDescent="0.35">
      <c r="B273" s="9"/>
      <c r="C273" s="109"/>
      <c r="D273" s="109"/>
      <c r="E273" s="110"/>
      <c r="F273" s="109"/>
      <c r="AB273" s="9"/>
    </row>
    <row r="274" spans="2:28" x14ac:dyDescent="0.35">
      <c r="B274" s="9"/>
      <c r="C274" s="109"/>
      <c r="D274" s="109"/>
      <c r="E274" s="110"/>
      <c r="F274" s="109"/>
      <c r="AB274" s="9"/>
    </row>
    <row r="275" spans="2:28" x14ac:dyDescent="0.35">
      <c r="B275" s="9"/>
      <c r="C275" s="109"/>
      <c r="D275" s="109"/>
      <c r="E275" s="110"/>
      <c r="F275" s="109"/>
      <c r="AB275" s="9"/>
    </row>
    <row r="276" spans="2:28" x14ac:dyDescent="0.35">
      <c r="B276" s="9"/>
      <c r="C276" s="109"/>
      <c r="D276" s="109"/>
      <c r="E276" s="110"/>
      <c r="F276" s="109"/>
      <c r="AB276" s="9"/>
    </row>
    <row r="277" spans="2:28" x14ac:dyDescent="0.35">
      <c r="B277" s="9"/>
      <c r="C277" s="109"/>
      <c r="D277" s="109"/>
      <c r="E277" s="110"/>
      <c r="F277" s="109"/>
      <c r="AB277" s="9"/>
    </row>
    <row r="278" spans="2:28" x14ac:dyDescent="0.35">
      <c r="B278" s="9"/>
      <c r="C278" s="109"/>
      <c r="D278" s="109"/>
      <c r="E278" s="110"/>
      <c r="F278" s="109"/>
      <c r="AB278" s="9"/>
    </row>
    <row r="279" spans="2:28" x14ac:dyDescent="0.35">
      <c r="B279" s="9"/>
      <c r="C279" s="109"/>
      <c r="D279" s="109"/>
      <c r="E279" s="110"/>
      <c r="F279" s="109"/>
      <c r="AB279" s="9"/>
    </row>
    <row r="280" spans="2:28" x14ac:dyDescent="0.35">
      <c r="B280" s="9"/>
      <c r="C280" s="109"/>
      <c r="D280" s="109"/>
      <c r="E280" s="110"/>
      <c r="F280" s="109"/>
      <c r="AB280" s="9"/>
    </row>
    <row r="281" spans="2:28" x14ac:dyDescent="0.35">
      <c r="B281" s="9"/>
      <c r="C281" s="109"/>
      <c r="D281" s="109"/>
      <c r="E281" s="110"/>
      <c r="F281" s="109"/>
      <c r="AB281" s="9"/>
    </row>
    <row r="282" spans="2:28" x14ac:dyDescent="0.35">
      <c r="B282" s="9"/>
      <c r="C282" s="109"/>
      <c r="D282" s="109"/>
      <c r="E282" s="110"/>
      <c r="F282" s="109"/>
      <c r="AB282" s="9"/>
    </row>
    <row r="283" spans="2:28" x14ac:dyDescent="0.35">
      <c r="B283" s="9"/>
      <c r="C283" s="109"/>
      <c r="D283" s="109"/>
      <c r="E283" s="110"/>
      <c r="F283" s="109"/>
      <c r="AB283" s="9"/>
    </row>
    <row r="284" spans="2:28" x14ac:dyDescent="0.35">
      <c r="B284" s="9"/>
      <c r="C284" s="109"/>
      <c r="D284" s="109"/>
      <c r="E284" s="110"/>
      <c r="F284" s="109"/>
      <c r="AB284" s="9"/>
    </row>
    <row r="285" spans="2:28" x14ac:dyDescent="0.35">
      <c r="B285" s="9"/>
      <c r="C285" s="109"/>
      <c r="D285" s="109"/>
      <c r="E285" s="110"/>
      <c r="F285" s="109"/>
      <c r="AB285" s="9"/>
    </row>
    <row r="286" spans="2:28" x14ac:dyDescent="0.35">
      <c r="B286" s="9"/>
      <c r="C286" s="109"/>
      <c r="D286" s="109"/>
      <c r="E286" s="110"/>
      <c r="F286" s="109"/>
      <c r="AB286" s="9"/>
    </row>
    <row r="287" spans="2:28" x14ac:dyDescent="0.35">
      <c r="B287" s="9"/>
      <c r="C287" s="109"/>
      <c r="D287" s="109"/>
      <c r="E287" s="110"/>
      <c r="F287" s="109"/>
      <c r="AB287" s="9"/>
    </row>
    <row r="288" spans="2:28" x14ac:dyDescent="0.35">
      <c r="B288" s="9"/>
      <c r="C288" s="109"/>
      <c r="D288" s="109"/>
      <c r="E288" s="110"/>
      <c r="F288" s="109"/>
      <c r="AB288" s="9"/>
    </row>
    <row r="289" spans="2:28" x14ac:dyDescent="0.35">
      <c r="B289" s="9"/>
      <c r="C289" s="109"/>
      <c r="D289" s="109"/>
      <c r="E289" s="110"/>
      <c r="F289" s="109"/>
      <c r="AB289" s="9"/>
    </row>
    <row r="290" spans="2:28" x14ac:dyDescent="0.35">
      <c r="B290" s="9"/>
      <c r="C290" s="109"/>
      <c r="D290" s="109"/>
      <c r="E290" s="110"/>
      <c r="F290" s="109"/>
      <c r="AB290" s="9"/>
    </row>
    <row r="291" spans="2:28" x14ac:dyDescent="0.35">
      <c r="B291" s="9"/>
      <c r="C291" s="109"/>
      <c r="D291" s="109"/>
      <c r="E291" s="110"/>
      <c r="F291" s="109"/>
      <c r="AB291" s="9"/>
    </row>
    <row r="292" spans="2:28" x14ac:dyDescent="0.35">
      <c r="B292" s="9"/>
      <c r="C292" s="109"/>
      <c r="D292" s="109"/>
      <c r="E292" s="110"/>
      <c r="F292" s="109"/>
      <c r="AB292" s="9"/>
    </row>
    <row r="293" spans="2:28" x14ac:dyDescent="0.35">
      <c r="B293" s="9"/>
      <c r="C293" s="109"/>
      <c r="D293" s="109"/>
      <c r="E293" s="110"/>
      <c r="F293" s="109"/>
      <c r="AB293" s="9"/>
    </row>
    <row r="294" spans="2:28" x14ac:dyDescent="0.35">
      <c r="B294" s="9"/>
      <c r="C294" s="109"/>
      <c r="D294" s="109"/>
      <c r="E294" s="110"/>
      <c r="F294" s="109"/>
      <c r="AB294" s="9"/>
    </row>
    <row r="295" spans="2:28" x14ac:dyDescent="0.35">
      <c r="B295" s="9"/>
      <c r="C295" s="109"/>
      <c r="D295" s="109"/>
      <c r="E295" s="110"/>
      <c r="F295" s="109"/>
      <c r="AB295" s="9"/>
    </row>
    <row r="296" spans="2:28" x14ac:dyDescent="0.35">
      <c r="B296" s="9"/>
      <c r="C296" s="109"/>
      <c r="D296" s="109"/>
      <c r="E296" s="110"/>
      <c r="F296" s="109"/>
      <c r="AB296" s="9"/>
    </row>
    <row r="297" spans="2:28" x14ac:dyDescent="0.35">
      <c r="B297" s="9"/>
      <c r="C297" s="109"/>
      <c r="D297" s="109"/>
      <c r="E297" s="110"/>
      <c r="F297" s="109"/>
      <c r="AB297" s="9"/>
    </row>
    <row r="298" spans="2:28" x14ac:dyDescent="0.35">
      <c r="B298" s="9"/>
      <c r="C298" s="109"/>
      <c r="D298" s="109"/>
      <c r="E298" s="110"/>
      <c r="F298" s="109"/>
      <c r="AB298" s="9"/>
    </row>
    <row r="299" spans="2:28" x14ac:dyDescent="0.35">
      <c r="B299" s="9"/>
      <c r="C299" s="109"/>
      <c r="D299" s="109"/>
      <c r="E299" s="110"/>
      <c r="F299" s="109"/>
      <c r="AB299" s="9"/>
    </row>
    <row r="300" spans="2:28" x14ac:dyDescent="0.35">
      <c r="B300" s="9"/>
      <c r="C300" s="109"/>
      <c r="D300" s="109"/>
      <c r="E300" s="110"/>
      <c r="F300" s="109"/>
      <c r="AB300" s="9"/>
    </row>
    <row r="301" spans="2:28" x14ac:dyDescent="0.35">
      <c r="B301" s="9"/>
      <c r="C301" s="109"/>
      <c r="D301" s="109"/>
      <c r="E301" s="110"/>
      <c r="F301" s="109"/>
      <c r="AB301" s="9"/>
    </row>
    <row r="302" spans="2:28" x14ac:dyDescent="0.35">
      <c r="B302" s="9"/>
      <c r="C302" s="109"/>
      <c r="D302" s="109"/>
      <c r="E302" s="110"/>
      <c r="F302" s="109"/>
      <c r="AB302" s="9"/>
    </row>
    <row r="303" spans="2:28" x14ac:dyDescent="0.35">
      <c r="B303" s="9"/>
      <c r="C303" s="109"/>
      <c r="D303" s="109"/>
      <c r="E303" s="110"/>
      <c r="F303" s="109"/>
      <c r="AB303" s="9"/>
    </row>
    <row r="304" spans="2:28" x14ac:dyDescent="0.35">
      <c r="B304" s="9"/>
      <c r="C304" s="109"/>
      <c r="D304" s="109"/>
      <c r="E304" s="110"/>
      <c r="F304" s="109"/>
      <c r="AB304" s="9"/>
    </row>
    <row r="305" spans="2:28" x14ac:dyDescent="0.35">
      <c r="B305" s="9"/>
      <c r="C305" s="109"/>
      <c r="D305" s="109"/>
      <c r="E305" s="110"/>
      <c r="F305" s="109"/>
      <c r="AB305" s="9"/>
    </row>
    <row r="306" spans="2:28" x14ac:dyDescent="0.35">
      <c r="B306" s="9"/>
      <c r="C306" s="109"/>
      <c r="D306" s="109"/>
      <c r="E306" s="110"/>
      <c r="F306" s="109"/>
      <c r="AB306" s="9"/>
    </row>
    <row r="307" spans="2:28" x14ac:dyDescent="0.35">
      <c r="B307" s="9"/>
      <c r="C307" s="109"/>
      <c r="D307" s="109"/>
      <c r="E307" s="110"/>
      <c r="F307" s="109"/>
      <c r="AB307" s="9"/>
    </row>
    <row r="308" spans="2:28" x14ac:dyDescent="0.35">
      <c r="B308" s="9"/>
      <c r="C308" s="109"/>
      <c r="D308" s="109"/>
      <c r="E308" s="110"/>
      <c r="F308" s="109"/>
      <c r="AB308" s="9"/>
    </row>
    <row r="309" spans="2:28" x14ac:dyDescent="0.35">
      <c r="B309" s="9"/>
      <c r="C309" s="109"/>
      <c r="D309" s="109"/>
      <c r="E309" s="110"/>
      <c r="F309" s="109"/>
      <c r="AB309" s="9"/>
    </row>
    <row r="310" spans="2:28" x14ac:dyDescent="0.35">
      <c r="B310" s="9"/>
      <c r="C310" s="109"/>
      <c r="D310" s="109"/>
      <c r="E310" s="110"/>
      <c r="F310" s="109"/>
      <c r="AB310" s="9"/>
    </row>
    <row r="311" spans="2:28" x14ac:dyDescent="0.35">
      <c r="B311" s="9"/>
      <c r="C311" s="109"/>
      <c r="D311" s="109"/>
      <c r="E311" s="110"/>
      <c r="F311" s="109"/>
      <c r="AB311" s="9"/>
    </row>
    <row r="312" spans="2:28" x14ac:dyDescent="0.35">
      <c r="B312" s="9"/>
      <c r="C312" s="109"/>
      <c r="D312" s="109"/>
      <c r="E312" s="110"/>
      <c r="F312" s="109"/>
      <c r="AB312" s="9"/>
    </row>
    <row r="313" spans="2:28" x14ac:dyDescent="0.35">
      <c r="B313" s="9"/>
      <c r="C313" s="109"/>
      <c r="D313" s="109"/>
      <c r="E313" s="110"/>
      <c r="F313" s="109"/>
      <c r="AB313" s="9"/>
    </row>
    <row r="314" spans="2:28" x14ac:dyDescent="0.35">
      <c r="B314" s="9"/>
      <c r="C314" s="109"/>
      <c r="D314" s="109"/>
      <c r="E314" s="110"/>
      <c r="F314" s="109"/>
      <c r="AB314" s="9"/>
    </row>
    <row r="315" spans="2:28" x14ac:dyDescent="0.35">
      <c r="B315" s="9"/>
      <c r="C315" s="109"/>
      <c r="D315" s="109"/>
      <c r="E315" s="110"/>
      <c r="F315" s="109"/>
      <c r="AB315" s="9"/>
    </row>
    <row r="316" spans="2:28" x14ac:dyDescent="0.35">
      <c r="B316" s="9"/>
      <c r="C316" s="109"/>
      <c r="D316" s="109"/>
      <c r="E316" s="110"/>
      <c r="F316" s="109"/>
      <c r="AB316" s="9"/>
    </row>
    <row r="317" spans="2:28" x14ac:dyDescent="0.35">
      <c r="B317" s="9"/>
      <c r="C317" s="109"/>
      <c r="D317" s="109"/>
      <c r="E317" s="110"/>
      <c r="F317" s="109"/>
      <c r="AB317" s="9"/>
    </row>
    <row r="318" spans="2:28" x14ac:dyDescent="0.35">
      <c r="B318" s="9"/>
      <c r="C318" s="109"/>
      <c r="D318" s="109"/>
      <c r="E318" s="110"/>
      <c r="F318" s="109"/>
      <c r="AB318" s="9"/>
    </row>
    <row r="319" spans="2:28" x14ac:dyDescent="0.35">
      <c r="B319" s="9"/>
      <c r="C319" s="109"/>
      <c r="D319" s="109"/>
      <c r="E319" s="110"/>
      <c r="F319" s="109"/>
      <c r="AB319" s="9"/>
    </row>
    <row r="320" spans="2:28" x14ac:dyDescent="0.35">
      <c r="B320" s="9"/>
      <c r="C320" s="109"/>
      <c r="D320" s="109"/>
      <c r="E320" s="110"/>
      <c r="F320" s="109"/>
      <c r="AB320" s="9"/>
    </row>
    <row r="321" spans="2:28" x14ac:dyDescent="0.35">
      <c r="B321" s="9"/>
      <c r="C321" s="109"/>
      <c r="D321" s="109"/>
      <c r="E321" s="110"/>
      <c r="F321" s="109"/>
      <c r="AB321" s="9"/>
    </row>
    <row r="322" spans="2:28" x14ac:dyDescent="0.35">
      <c r="B322" s="9"/>
      <c r="C322" s="109"/>
      <c r="D322" s="109"/>
      <c r="E322" s="110"/>
      <c r="F322" s="109"/>
      <c r="AB322" s="9"/>
    </row>
    <row r="323" spans="2:28" x14ac:dyDescent="0.35">
      <c r="B323" s="9"/>
      <c r="C323" s="109"/>
      <c r="D323" s="109"/>
      <c r="E323" s="110"/>
      <c r="F323" s="109"/>
      <c r="AB323" s="9"/>
    </row>
    <row r="324" spans="2:28" x14ac:dyDescent="0.35">
      <c r="B324" s="9"/>
      <c r="C324" s="109"/>
      <c r="D324" s="109"/>
      <c r="E324" s="110"/>
      <c r="F324" s="109"/>
      <c r="AB324" s="9"/>
    </row>
    <row r="325" spans="2:28" x14ac:dyDescent="0.35">
      <c r="B325" s="9"/>
      <c r="C325" s="109"/>
      <c r="D325" s="109"/>
      <c r="E325" s="110"/>
      <c r="F325" s="109"/>
      <c r="AB325" s="9"/>
    </row>
    <row r="326" spans="2:28" x14ac:dyDescent="0.35">
      <c r="B326" s="9"/>
      <c r="C326" s="109"/>
      <c r="D326" s="109"/>
      <c r="E326" s="110"/>
      <c r="F326" s="109"/>
      <c r="AB326" s="9"/>
    </row>
    <row r="327" spans="2:28" x14ac:dyDescent="0.35">
      <c r="B327" s="9"/>
      <c r="C327" s="109"/>
      <c r="D327" s="109"/>
      <c r="E327" s="110"/>
      <c r="F327" s="109"/>
      <c r="AB327" s="9"/>
    </row>
    <row r="328" spans="2:28" x14ac:dyDescent="0.35">
      <c r="B328" s="9"/>
      <c r="C328" s="109"/>
      <c r="D328" s="109"/>
      <c r="E328" s="110"/>
      <c r="F328" s="109"/>
      <c r="AB328" s="9"/>
    </row>
    <row r="329" spans="2:28" x14ac:dyDescent="0.35">
      <c r="B329" s="9"/>
      <c r="C329" s="109"/>
      <c r="D329" s="109"/>
      <c r="E329" s="110"/>
      <c r="F329" s="109"/>
      <c r="AB329" s="9"/>
    </row>
    <row r="330" spans="2:28" x14ac:dyDescent="0.35">
      <c r="B330" s="9"/>
      <c r="C330" s="109"/>
      <c r="D330" s="109"/>
      <c r="E330" s="110"/>
      <c r="F330" s="109"/>
      <c r="AB330" s="9"/>
    </row>
    <row r="331" spans="2:28" x14ac:dyDescent="0.35">
      <c r="B331" s="9"/>
      <c r="C331" s="109"/>
      <c r="D331" s="109"/>
      <c r="E331" s="110"/>
      <c r="F331" s="109"/>
      <c r="AB331" s="9"/>
    </row>
    <row r="332" spans="2:28" x14ac:dyDescent="0.35">
      <c r="B332" s="9"/>
      <c r="C332" s="109"/>
      <c r="D332" s="109"/>
      <c r="E332" s="110"/>
      <c r="F332" s="109"/>
      <c r="AB332" s="9"/>
    </row>
    <row r="333" spans="2:28" x14ac:dyDescent="0.35">
      <c r="B333" s="9"/>
      <c r="C333" s="109"/>
      <c r="D333" s="109"/>
      <c r="E333" s="110"/>
      <c r="F333" s="109"/>
      <c r="AB333" s="9"/>
    </row>
    <row r="334" spans="2:28" x14ac:dyDescent="0.35">
      <c r="B334" s="9"/>
      <c r="C334" s="109"/>
      <c r="D334" s="109"/>
      <c r="E334" s="110"/>
      <c r="F334" s="109"/>
      <c r="AB334" s="9"/>
    </row>
    <row r="335" spans="2:28" x14ac:dyDescent="0.35">
      <c r="B335" s="9"/>
      <c r="C335" s="109"/>
      <c r="D335" s="109"/>
      <c r="E335" s="110"/>
      <c r="F335" s="109"/>
      <c r="AB335" s="9"/>
    </row>
    <row r="336" spans="2:28" x14ac:dyDescent="0.35">
      <c r="B336" s="9"/>
      <c r="C336" s="109"/>
      <c r="D336" s="109"/>
      <c r="E336" s="110"/>
      <c r="F336" s="109"/>
      <c r="AB336" s="9"/>
    </row>
    <row r="337" spans="2:28" x14ac:dyDescent="0.35">
      <c r="B337" s="9"/>
      <c r="C337" s="109"/>
      <c r="D337" s="109"/>
      <c r="E337" s="110"/>
      <c r="F337" s="109"/>
      <c r="AB337" s="9"/>
    </row>
    <row r="338" spans="2:28" x14ac:dyDescent="0.35">
      <c r="B338" s="9"/>
      <c r="C338" s="109"/>
      <c r="D338" s="109"/>
      <c r="E338" s="110"/>
      <c r="F338" s="109"/>
      <c r="AB338" s="9"/>
    </row>
    <row r="339" spans="2:28" x14ac:dyDescent="0.35">
      <c r="B339" s="9"/>
      <c r="C339" s="109"/>
      <c r="D339" s="109"/>
      <c r="E339" s="110"/>
      <c r="F339" s="109"/>
      <c r="AB339" s="9"/>
    </row>
    <row r="340" spans="2:28" x14ac:dyDescent="0.35">
      <c r="B340" s="9"/>
      <c r="C340" s="109"/>
      <c r="D340" s="109"/>
      <c r="E340" s="110"/>
      <c r="F340" s="109"/>
      <c r="AB340" s="9"/>
    </row>
    <row r="341" spans="2:28" x14ac:dyDescent="0.35">
      <c r="B341" s="9"/>
      <c r="C341" s="109"/>
      <c r="D341" s="109"/>
      <c r="E341" s="110"/>
      <c r="F341" s="109"/>
      <c r="AB341" s="9"/>
    </row>
    <row r="342" spans="2:28" x14ac:dyDescent="0.35">
      <c r="B342" s="9"/>
      <c r="C342" s="109"/>
      <c r="D342" s="109"/>
      <c r="E342" s="110"/>
      <c r="F342" s="109"/>
      <c r="AB342" s="9"/>
    </row>
    <row r="343" spans="2:28" x14ac:dyDescent="0.35">
      <c r="B343" s="9"/>
      <c r="C343" s="109"/>
      <c r="D343" s="109"/>
      <c r="E343" s="110"/>
      <c r="F343" s="109"/>
      <c r="AB343" s="9"/>
    </row>
    <row r="344" spans="2:28" x14ac:dyDescent="0.35">
      <c r="B344" s="9"/>
      <c r="C344" s="109"/>
      <c r="D344" s="109"/>
      <c r="E344" s="110"/>
      <c r="F344" s="109"/>
      <c r="AB344" s="9"/>
    </row>
    <row r="345" spans="2:28" x14ac:dyDescent="0.35">
      <c r="B345" s="9"/>
      <c r="C345" s="109"/>
      <c r="D345" s="109"/>
      <c r="E345" s="110"/>
      <c r="F345" s="109"/>
      <c r="AB345" s="9"/>
    </row>
    <row r="346" spans="2:28" x14ac:dyDescent="0.35">
      <c r="B346" s="9"/>
      <c r="C346" s="109"/>
      <c r="D346" s="109"/>
      <c r="E346" s="110"/>
      <c r="F346" s="109"/>
      <c r="AB346" s="9"/>
    </row>
    <row r="347" spans="2:28" x14ac:dyDescent="0.35">
      <c r="B347" s="9"/>
      <c r="C347" s="109"/>
      <c r="D347" s="109"/>
      <c r="E347" s="110"/>
      <c r="F347" s="109"/>
      <c r="AB347" s="9"/>
    </row>
    <row r="348" spans="2:28" x14ac:dyDescent="0.35">
      <c r="B348" s="9"/>
      <c r="C348" s="109"/>
      <c r="D348" s="109"/>
      <c r="E348" s="110"/>
      <c r="F348" s="109"/>
      <c r="AB348" s="9"/>
    </row>
    <row r="349" spans="2:28" x14ac:dyDescent="0.35">
      <c r="B349" s="9"/>
      <c r="C349" s="109"/>
      <c r="D349" s="109"/>
      <c r="E349" s="110"/>
      <c r="F349" s="109"/>
      <c r="AB349" s="9"/>
    </row>
    <row r="350" spans="2:28" x14ac:dyDescent="0.35">
      <c r="B350" s="9"/>
      <c r="C350" s="109"/>
      <c r="D350" s="109"/>
      <c r="E350" s="110"/>
      <c r="F350" s="109"/>
      <c r="AB350" s="9"/>
    </row>
    <row r="351" spans="2:28" x14ac:dyDescent="0.35">
      <c r="B351" s="9"/>
      <c r="C351" s="109"/>
      <c r="D351" s="109"/>
      <c r="E351" s="110"/>
      <c r="F351" s="109"/>
      <c r="AB351" s="9"/>
    </row>
    <row r="352" spans="2:28" x14ac:dyDescent="0.35">
      <c r="B352" s="9"/>
      <c r="C352" s="109"/>
      <c r="D352" s="109"/>
      <c r="E352" s="110"/>
      <c r="F352" s="109"/>
      <c r="AB352" s="9"/>
    </row>
    <row r="353" spans="2:28" x14ac:dyDescent="0.35">
      <c r="B353" s="9"/>
      <c r="C353" s="109"/>
      <c r="D353" s="109"/>
      <c r="E353" s="110"/>
      <c r="F353" s="109"/>
      <c r="AB353" s="9"/>
    </row>
    <row r="354" spans="2:28" x14ac:dyDescent="0.35">
      <c r="B354" s="9"/>
      <c r="C354" s="109"/>
      <c r="D354" s="109"/>
      <c r="E354" s="110"/>
      <c r="F354" s="109"/>
      <c r="AB354" s="9"/>
    </row>
    <row r="355" spans="2:28" x14ac:dyDescent="0.35">
      <c r="B355" s="9"/>
      <c r="C355" s="109"/>
      <c r="D355" s="109"/>
      <c r="E355" s="110"/>
      <c r="F355" s="109"/>
      <c r="AB355" s="9"/>
    </row>
    <row r="356" spans="2:28" x14ac:dyDescent="0.35">
      <c r="B356" s="9"/>
      <c r="C356" s="109"/>
      <c r="D356" s="109"/>
      <c r="E356" s="110"/>
      <c r="F356" s="109"/>
      <c r="AB356" s="9"/>
    </row>
    <row r="357" spans="2:28" x14ac:dyDescent="0.35">
      <c r="B357" s="9"/>
      <c r="C357" s="109"/>
      <c r="D357" s="109"/>
      <c r="E357" s="110"/>
      <c r="F357" s="109"/>
      <c r="AB357" s="9"/>
    </row>
    <row r="358" spans="2:28" x14ac:dyDescent="0.35">
      <c r="B358" s="9"/>
      <c r="C358" s="109"/>
      <c r="D358" s="109"/>
      <c r="E358" s="110"/>
      <c r="F358" s="109"/>
      <c r="AB358" s="9"/>
    </row>
    <row r="359" spans="2:28" x14ac:dyDescent="0.35">
      <c r="B359" s="9"/>
      <c r="C359" s="109"/>
      <c r="D359" s="109"/>
      <c r="E359" s="110"/>
      <c r="F359" s="109"/>
      <c r="AB359" s="9"/>
    </row>
    <row r="360" spans="2:28" x14ac:dyDescent="0.35">
      <c r="B360" s="9"/>
      <c r="C360" s="109"/>
      <c r="D360" s="109"/>
      <c r="E360" s="110"/>
      <c r="F360" s="109"/>
      <c r="AB360" s="9"/>
    </row>
    <row r="361" spans="2:28" x14ac:dyDescent="0.35">
      <c r="B361" s="9"/>
      <c r="C361" s="109"/>
      <c r="D361" s="109"/>
      <c r="E361" s="110"/>
      <c r="F361" s="109"/>
      <c r="AB361" s="9"/>
    </row>
    <row r="362" spans="2:28" x14ac:dyDescent="0.35">
      <c r="B362" s="9"/>
      <c r="C362" s="109"/>
      <c r="D362" s="109"/>
      <c r="E362" s="110"/>
      <c r="F362" s="109"/>
      <c r="AB362" s="9"/>
    </row>
    <row r="363" spans="2:28" x14ac:dyDescent="0.35">
      <c r="B363" s="9"/>
      <c r="C363" s="109"/>
      <c r="D363" s="109"/>
      <c r="E363" s="110"/>
      <c r="F363" s="109"/>
      <c r="AB363" s="9"/>
    </row>
    <row r="364" spans="2:28" x14ac:dyDescent="0.35">
      <c r="B364" s="9"/>
      <c r="C364" s="109"/>
      <c r="D364" s="109"/>
      <c r="E364" s="110"/>
      <c r="F364" s="109"/>
      <c r="AB364" s="9"/>
    </row>
    <row r="365" spans="2:28" x14ac:dyDescent="0.35">
      <c r="B365" s="9"/>
      <c r="C365" s="109"/>
      <c r="D365" s="109"/>
      <c r="E365" s="110"/>
      <c r="F365" s="109"/>
      <c r="AB365" s="9"/>
    </row>
    <row r="366" spans="2:28" x14ac:dyDescent="0.35">
      <c r="B366" s="9"/>
      <c r="C366" s="109"/>
      <c r="D366" s="109"/>
      <c r="E366" s="110"/>
      <c r="F366" s="109"/>
      <c r="AB366" s="9"/>
    </row>
    <row r="367" spans="2:28" x14ac:dyDescent="0.35">
      <c r="B367" s="9"/>
      <c r="C367" s="109"/>
      <c r="D367" s="109"/>
      <c r="E367" s="110"/>
      <c r="F367" s="109"/>
      <c r="AB367" s="9"/>
    </row>
    <row r="368" spans="2:28" x14ac:dyDescent="0.35">
      <c r="B368" s="9"/>
      <c r="C368" s="109"/>
      <c r="D368" s="109"/>
      <c r="E368" s="110"/>
      <c r="F368" s="109"/>
      <c r="AB368" s="9"/>
    </row>
    <row r="369" spans="2:28" x14ac:dyDescent="0.35">
      <c r="B369" s="9"/>
      <c r="C369" s="109"/>
      <c r="D369" s="109"/>
      <c r="E369" s="110"/>
      <c r="F369" s="109"/>
      <c r="AB369" s="9"/>
    </row>
    <row r="370" spans="2:28" x14ac:dyDescent="0.35">
      <c r="B370" s="9"/>
      <c r="C370" s="109"/>
      <c r="D370" s="109"/>
      <c r="E370" s="110"/>
      <c r="F370" s="109"/>
      <c r="AB370" s="9"/>
    </row>
    <row r="371" spans="2:28" x14ac:dyDescent="0.35">
      <c r="B371" s="9"/>
      <c r="C371" s="109"/>
      <c r="D371" s="109"/>
      <c r="E371" s="110"/>
      <c r="F371" s="109"/>
      <c r="AB371" s="9"/>
    </row>
    <row r="372" spans="2:28" x14ac:dyDescent="0.35">
      <c r="B372" s="9"/>
      <c r="C372" s="109"/>
      <c r="D372" s="109"/>
      <c r="E372" s="110"/>
      <c r="F372" s="109"/>
      <c r="AB372" s="9"/>
    </row>
    <row r="373" spans="2:28" x14ac:dyDescent="0.35">
      <c r="B373" s="9"/>
      <c r="C373" s="109"/>
      <c r="D373" s="109"/>
      <c r="E373" s="110"/>
      <c r="F373" s="109"/>
      <c r="AB373" s="9"/>
    </row>
    <row r="374" spans="2:28" x14ac:dyDescent="0.35">
      <c r="B374" s="9"/>
      <c r="C374" s="109"/>
      <c r="D374" s="109"/>
      <c r="E374" s="110"/>
      <c r="F374" s="109"/>
      <c r="AB374" s="9"/>
    </row>
    <row r="375" spans="2:28" x14ac:dyDescent="0.35">
      <c r="B375" s="9"/>
      <c r="C375" s="109"/>
      <c r="D375" s="109"/>
      <c r="E375" s="110"/>
      <c r="F375" s="109"/>
      <c r="AB375" s="9"/>
    </row>
    <row r="376" spans="2:28" x14ac:dyDescent="0.35">
      <c r="B376" s="9"/>
      <c r="C376" s="109"/>
      <c r="D376" s="109"/>
      <c r="E376" s="110"/>
      <c r="F376" s="109"/>
      <c r="AB376" s="9"/>
    </row>
    <row r="377" spans="2:28" x14ac:dyDescent="0.35">
      <c r="B377" s="9"/>
      <c r="C377" s="109"/>
      <c r="D377" s="109"/>
      <c r="E377" s="110"/>
      <c r="F377" s="109"/>
      <c r="AB377" s="9"/>
    </row>
    <row r="378" spans="2:28" x14ac:dyDescent="0.35">
      <c r="B378" s="9"/>
      <c r="C378" s="109"/>
      <c r="D378" s="109"/>
      <c r="E378" s="110"/>
      <c r="F378" s="109"/>
      <c r="AB378" s="9"/>
    </row>
    <row r="379" spans="2:28" x14ac:dyDescent="0.35">
      <c r="B379" s="9"/>
      <c r="C379" s="109"/>
      <c r="D379" s="109"/>
      <c r="E379" s="110"/>
      <c r="F379" s="109"/>
      <c r="AB379" s="9"/>
    </row>
    <row r="380" spans="2:28" x14ac:dyDescent="0.35">
      <c r="B380" s="9"/>
      <c r="C380" s="109"/>
      <c r="D380" s="109"/>
      <c r="E380" s="110"/>
      <c r="F380" s="109"/>
      <c r="AB380" s="9"/>
    </row>
    <row r="381" spans="2:28" x14ac:dyDescent="0.35">
      <c r="B381" s="9"/>
      <c r="C381" s="109"/>
      <c r="D381" s="109"/>
      <c r="E381" s="110"/>
      <c r="F381" s="109"/>
      <c r="AB381" s="9"/>
    </row>
    <row r="382" spans="2:28" x14ac:dyDescent="0.35">
      <c r="B382" s="9"/>
      <c r="C382" s="109"/>
      <c r="D382" s="109"/>
      <c r="E382" s="110"/>
      <c r="F382" s="109"/>
      <c r="AB382" s="9"/>
    </row>
    <row r="383" spans="2:28" x14ac:dyDescent="0.35">
      <c r="B383" s="9"/>
      <c r="C383" s="109"/>
      <c r="D383" s="109"/>
      <c r="E383" s="110"/>
      <c r="F383" s="109"/>
      <c r="AB383" s="9"/>
    </row>
    <row r="384" spans="2:28" x14ac:dyDescent="0.35">
      <c r="B384" s="9"/>
      <c r="C384" s="109"/>
      <c r="D384" s="109"/>
      <c r="E384" s="110"/>
      <c r="F384" s="109"/>
      <c r="AB384" s="9"/>
    </row>
    <row r="385" spans="2:28" x14ac:dyDescent="0.35">
      <c r="B385" s="9"/>
      <c r="C385" s="109"/>
      <c r="D385" s="109"/>
      <c r="E385" s="110"/>
      <c r="F385" s="109"/>
      <c r="AB385" s="9"/>
    </row>
    <row r="386" spans="2:28" x14ac:dyDescent="0.35">
      <c r="B386" s="9"/>
      <c r="C386" s="109"/>
      <c r="D386" s="109"/>
      <c r="E386" s="110"/>
      <c r="F386" s="109"/>
      <c r="AB386" s="9"/>
    </row>
    <row r="387" spans="2:28" x14ac:dyDescent="0.35">
      <c r="B387" s="9"/>
      <c r="C387" s="109"/>
      <c r="D387" s="109"/>
      <c r="E387" s="110"/>
      <c r="F387" s="109"/>
      <c r="AB387" s="9"/>
    </row>
    <row r="388" spans="2:28" x14ac:dyDescent="0.35">
      <c r="B388" s="9"/>
      <c r="C388" s="109"/>
      <c r="D388" s="109"/>
      <c r="E388" s="110"/>
      <c r="F388" s="109"/>
      <c r="AB388" s="9"/>
    </row>
    <row r="389" spans="2:28" x14ac:dyDescent="0.35">
      <c r="B389" s="9"/>
      <c r="C389" s="109"/>
      <c r="D389" s="109"/>
      <c r="E389" s="110"/>
      <c r="F389" s="109"/>
      <c r="AB389" s="9"/>
    </row>
    <row r="390" spans="2:28" x14ac:dyDescent="0.35">
      <c r="B390" s="9"/>
      <c r="C390" s="109"/>
      <c r="D390" s="109"/>
      <c r="E390" s="110"/>
      <c r="F390" s="109"/>
      <c r="AB390" s="9"/>
    </row>
    <row r="391" spans="2:28" x14ac:dyDescent="0.35">
      <c r="B391" s="9"/>
      <c r="C391" s="109"/>
      <c r="D391" s="109"/>
      <c r="E391" s="110"/>
      <c r="F391" s="109"/>
      <c r="AB391" s="9"/>
    </row>
    <row r="392" spans="2:28" x14ac:dyDescent="0.35">
      <c r="B392" s="9"/>
      <c r="C392" s="109"/>
      <c r="D392" s="109"/>
      <c r="E392" s="110"/>
      <c r="F392" s="109"/>
      <c r="AB392" s="9"/>
    </row>
    <row r="393" spans="2:28" x14ac:dyDescent="0.35">
      <c r="B393" s="9"/>
      <c r="C393" s="109"/>
      <c r="D393" s="109"/>
      <c r="E393" s="110"/>
      <c r="F393" s="109"/>
      <c r="AB393" s="9"/>
    </row>
    <row r="394" spans="2:28" x14ac:dyDescent="0.35">
      <c r="B394" s="9"/>
      <c r="C394" s="109"/>
      <c r="D394" s="109"/>
      <c r="E394" s="110"/>
      <c r="F394" s="109"/>
      <c r="AB394" s="9"/>
    </row>
    <row r="395" spans="2:28" x14ac:dyDescent="0.35">
      <c r="B395" s="9"/>
      <c r="C395" s="109"/>
      <c r="D395" s="109"/>
      <c r="E395" s="110"/>
      <c r="F395" s="109"/>
      <c r="AB395" s="9"/>
    </row>
    <row r="396" spans="2:28" x14ac:dyDescent="0.35">
      <c r="B396" s="9"/>
      <c r="C396" s="109"/>
      <c r="D396" s="109"/>
      <c r="E396" s="110"/>
      <c r="F396" s="109"/>
      <c r="AB396" s="9"/>
    </row>
    <row r="397" spans="2:28" x14ac:dyDescent="0.35">
      <c r="B397" s="9"/>
      <c r="C397" s="109"/>
      <c r="D397" s="109"/>
      <c r="E397" s="110"/>
      <c r="F397" s="109"/>
      <c r="AB397" s="9"/>
    </row>
    <row r="398" spans="2:28" x14ac:dyDescent="0.35">
      <c r="B398" s="9"/>
      <c r="C398" s="109"/>
      <c r="D398" s="109"/>
      <c r="E398" s="110"/>
      <c r="F398" s="109"/>
      <c r="AB398" s="9"/>
    </row>
    <row r="399" spans="2:28" x14ac:dyDescent="0.35">
      <c r="B399" s="9"/>
      <c r="C399" s="109"/>
      <c r="D399" s="109"/>
      <c r="E399" s="110"/>
      <c r="F399" s="109"/>
      <c r="AB399" s="9"/>
    </row>
    <row r="400" spans="2:28" x14ac:dyDescent="0.35">
      <c r="B400" s="9"/>
      <c r="C400" s="109"/>
      <c r="D400" s="109"/>
      <c r="E400" s="110"/>
      <c r="F400" s="109"/>
      <c r="AB400" s="9"/>
    </row>
    <row r="401" spans="2:28" x14ac:dyDescent="0.35">
      <c r="B401" s="9"/>
      <c r="C401" s="109"/>
      <c r="D401" s="109"/>
      <c r="E401" s="110"/>
      <c r="F401" s="109"/>
      <c r="AB401" s="9"/>
    </row>
    <row r="402" spans="2:28" x14ac:dyDescent="0.35">
      <c r="B402" s="9"/>
      <c r="C402" s="109"/>
      <c r="D402" s="109"/>
      <c r="E402" s="110"/>
      <c r="F402" s="109"/>
      <c r="AB402" s="9"/>
    </row>
    <row r="403" spans="2:28" x14ac:dyDescent="0.35">
      <c r="B403" s="9"/>
      <c r="C403" s="109"/>
      <c r="D403" s="109"/>
      <c r="E403" s="110"/>
      <c r="F403" s="109"/>
      <c r="AB403" s="9"/>
    </row>
    <row r="404" spans="2:28" x14ac:dyDescent="0.35">
      <c r="B404" s="9"/>
      <c r="C404" s="109"/>
      <c r="D404" s="109"/>
      <c r="E404" s="110"/>
      <c r="F404" s="109"/>
      <c r="AB404" s="9"/>
    </row>
    <row r="405" spans="2:28" x14ac:dyDescent="0.35">
      <c r="B405" s="9"/>
      <c r="C405" s="109"/>
      <c r="D405" s="109"/>
      <c r="E405" s="110"/>
      <c r="F405" s="109"/>
      <c r="AB405" s="9"/>
    </row>
    <row r="406" spans="2:28" x14ac:dyDescent="0.35">
      <c r="B406" s="9"/>
      <c r="C406" s="109"/>
      <c r="D406" s="109"/>
      <c r="E406" s="110"/>
      <c r="F406" s="109"/>
      <c r="AB406" s="9"/>
    </row>
    <row r="407" spans="2:28" x14ac:dyDescent="0.35">
      <c r="B407" s="9"/>
      <c r="C407" s="109"/>
      <c r="D407" s="109"/>
      <c r="E407" s="110"/>
      <c r="F407" s="109"/>
      <c r="AB407" s="9"/>
    </row>
    <row r="408" spans="2:28" x14ac:dyDescent="0.35">
      <c r="B408" s="9"/>
      <c r="C408" s="109"/>
      <c r="D408" s="109"/>
      <c r="E408" s="110"/>
      <c r="F408" s="109"/>
      <c r="AB408" s="9"/>
    </row>
    <row r="409" spans="2:28" x14ac:dyDescent="0.35">
      <c r="B409" s="9"/>
      <c r="C409" s="109"/>
      <c r="D409" s="109"/>
      <c r="E409" s="110"/>
      <c r="F409" s="109"/>
      <c r="AB409" s="9"/>
    </row>
    <row r="410" spans="2:28" x14ac:dyDescent="0.35">
      <c r="B410" s="9"/>
      <c r="C410" s="109"/>
      <c r="D410" s="109"/>
      <c r="E410" s="110"/>
      <c r="F410" s="109"/>
      <c r="AB410" s="9"/>
    </row>
    <row r="411" spans="2:28" x14ac:dyDescent="0.35">
      <c r="B411" s="9"/>
      <c r="C411" s="109"/>
      <c r="D411" s="109"/>
      <c r="E411" s="110"/>
      <c r="F411" s="109"/>
      <c r="AB411" s="9"/>
    </row>
    <row r="412" spans="2:28" x14ac:dyDescent="0.35">
      <c r="B412" s="9"/>
      <c r="C412" s="109"/>
      <c r="D412" s="109"/>
      <c r="E412" s="110"/>
      <c r="F412" s="109"/>
      <c r="AB412" s="9"/>
    </row>
    <row r="413" spans="2:28" x14ac:dyDescent="0.35">
      <c r="B413" s="9"/>
      <c r="C413" s="109"/>
      <c r="D413" s="109"/>
      <c r="E413" s="110"/>
      <c r="F413" s="109"/>
      <c r="AB413" s="9"/>
    </row>
    <row r="414" spans="2:28" x14ac:dyDescent="0.35">
      <c r="B414" s="9"/>
      <c r="C414" s="109"/>
      <c r="D414" s="109"/>
      <c r="E414" s="110"/>
      <c r="F414" s="109"/>
      <c r="AB414" s="9"/>
    </row>
    <row r="415" spans="2:28" x14ac:dyDescent="0.35">
      <c r="B415" s="9"/>
      <c r="C415" s="109"/>
      <c r="D415" s="109"/>
      <c r="E415" s="110"/>
      <c r="F415" s="109"/>
      <c r="AB415" s="9"/>
    </row>
    <row r="416" spans="2:28" x14ac:dyDescent="0.35">
      <c r="B416" s="9"/>
      <c r="C416" s="109"/>
      <c r="D416" s="109"/>
      <c r="E416" s="110"/>
      <c r="F416" s="109"/>
      <c r="AB416" s="9"/>
    </row>
    <row r="417" spans="2:28" x14ac:dyDescent="0.35">
      <c r="B417" s="9"/>
      <c r="C417" s="109"/>
      <c r="D417" s="109"/>
      <c r="E417" s="110"/>
      <c r="F417" s="109"/>
      <c r="AB417" s="9"/>
    </row>
    <row r="418" spans="2:28" x14ac:dyDescent="0.35">
      <c r="B418" s="9"/>
      <c r="C418" s="109"/>
      <c r="D418" s="109"/>
      <c r="E418" s="110"/>
      <c r="F418" s="109"/>
      <c r="AB418" s="9"/>
    </row>
    <row r="419" spans="2:28" x14ac:dyDescent="0.35">
      <c r="B419" s="9"/>
      <c r="C419" s="109"/>
      <c r="D419" s="109"/>
      <c r="E419" s="110"/>
      <c r="F419" s="109"/>
      <c r="AB419" s="9"/>
    </row>
    <row r="420" spans="2:28" x14ac:dyDescent="0.35">
      <c r="B420" s="9"/>
      <c r="C420" s="109"/>
      <c r="D420" s="109"/>
      <c r="E420" s="110"/>
      <c r="F420" s="109"/>
      <c r="AB420" s="9"/>
    </row>
    <row r="421" spans="2:28" x14ac:dyDescent="0.35">
      <c r="B421" s="9"/>
      <c r="C421" s="109"/>
      <c r="D421" s="109"/>
      <c r="E421" s="110"/>
      <c r="F421" s="109"/>
      <c r="AB421" s="9"/>
    </row>
    <row r="422" spans="2:28" x14ac:dyDescent="0.35">
      <c r="B422" s="9"/>
      <c r="C422" s="109"/>
      <c r="D422" s="109"/>
      <c r="E422" s="110"/>
      <c r="F422" s="109"/>
      <c r="AB422" s="9"/>
    </row>
    <row r="423" spans="2:28" x14ac:dyDescent="0.35">
      <c r="B423" s="9"/>
      <c r="C423" s="109"/>
      <c r="D423" s="109"/>
      <c r="E423" s="110"/>
      <c r="F423" s="109"/>
      <c r="AB423" s="9"/>
    </row>
    <row r="424" spans="2:28" x14ac:dyDescent="0.35">
      <c r="B424" s="9"/>
      <c r="C424" s="109"/>
      <c r="D424" s="109"/>
      <c r="E424" s="110"/>
      <c r="F424" s="109"/>
      <c r="AB424" s="9"/>
    </row>
    <row r="425" spans="2:28" x14ac:dyDescent="0.35">
      <c r="B425" s="9"/>
      <c r="C425" s="109"/>
      <c r="D425" s="109"/>
      <c r="E425" s="110"/>
      <c r="F425" s="109"/>
      <c r="AB425" s="9"/>
    </row>
    <row r="426" spans="2:28" x14ac:dyDescent="0.35">
      <c r="B426" s="9"/>
      <c r="C426" s="109"/>
      <c r="D426" s="109"/>
      <c r="E426" s="110"/>
      <c r="F426" s="109"/>
      <c r="AB426" s="9"/>
    </row>
    <row r="427" spans="2:28" x14ac:dyDescent="0.35">
      <c r="B427" s="9"/>
      <c r="C427" s="109"/>
      <c r="D427" s="109"/>
      <c r="E427" s="110"/>
      <c r="F427" s="109"/>
      <c r="AB427" s="9"/>
    </row>
    <row r="428" spans="2:28" x14ac:dyDescent="0.35">
      <c r="B428" s="9"/>
      <c r="C428" s="109"/>
      <c r="D428" s="109"/>
      <c r="E428" s="110"/>
      <c r="F428" s="109"/>
      <c r="AB428" s="9"/>
    </row>
    <row r="429" spans="2:28" x14ac:dyDescent="0.35">
      <c r="B429" s="9"/>
      <c r="C429" s="109"/>
      <c r="D429" s="109"/>
      <c r="E429" s="110"/>
      <c r="F429" s="109"/>
      <c r="AB429" s="9"/>
    </row>
    <row r="430" spans="2:28" x14ac:dyDescent="0.35">
      <c r="B430" s="9"/>
      <c r="C430" s="109"/>
      <c r="D430" s="109"/>
      <c r="E430" s="110"/>
      <c r="F430" s="109"/>
      <c r="AB430" s="9"/>
    </row>
    <row r="431" spans="2:28" x14ac:dyDescent="0.35">
      <c r="B431" s="9"/>
      <c r="C431" s="109"/>
      <c r="D431" s="109"/>
      <c r="E431" s="110"/>
      <c r="F431" s="109"/>
      <c r="AB431" s="9"/>
    </row>
    <row r="432" spans="2:28" x14ac:dyDescent="0.35">
      <c r="B432" s="9"/>
      <c r="C432" s="109"/>
      <c r="D432" s="109"/>
      <c r="E432" s="110"/>
      <c r="F432" s="109"/>
      <c r="AB432" s="9"/>
    </row>
    <row r="433" spans="2:28" x14ac:dyDescent="0.35">
      <c r="B433" s="9"/>
      <c r="C433" s="109"/>
      <c r="D433" s="109"/>
      <c r="E433" s="110"/>
      <c r="F433" s="109"/>
      <c r="AB433" s="9"/>
    </row>
    <row r="434" spans="2:28" x14ac:dyDescent="0.35">
      <c r="B434" s="9"/>
      <c r="C434" s="109"/>
      <c r="D434" s="109"/>
      <c r="E434" s="110"/>
      <c r="F434" s="109"/>
      <c r="AB434" s="9"/>
    </row>
    <row r="435" spans="2:28" x14ac:dyDescent="0.35">
      <c r="B435" s="9"/>
      <c r="C435" s="109"/>
      <c r="D435" s="109"/>
      <c r="E435" s="110"/>
      <c r="F435" s="109"/>
      <c r="AB435" s="9"/>
    </row>
    <row r="436" spans="2:28" x14ac:dyDescent="0.35">
      <c r="B436" s="9"/>
      <c r="C436" s="109"/>
      <c r="D436" s="109"/>
      <c r="E436" s="110"/>
      <c r="F436" s="109"/>
      <c r="AB436" s="9"/>
    </row>
    <row r="437" spans="2:28" x14ac:dyDescent="0.35">
      <c r="B437" s="9"/>
      <c r="C437" s="109"/>
      <c r="D437" s="109"/>
      <c r="E437" s="110"/>
      <c r="F437" s="109"/>
      <c r="AB437" s="9"/>
    </row>
    <row r="438" spans="2:28" x14ac:dyDescent="0.35">
      <c r="B438" s="9"/>
      <c r="C438" s="109"/>
      <c r="D438" s="109"/>
      <c r="E438" s="110"/>
      <c r="F438" s="109"/>
      <c r="AB438" s="9"/>
    </row>
    <row r="439" spans="2:28" x14ac:dyDescent="0.35">
      <c r="B439" s="9"/>
      <c r="C439" s="109"/>
      <c r="D439" s="109"/>
      <c r="E439" s="110"/>
      <c r="F439" s="109"/>
      <c r="AB439" s="9"/>
    </row>
    <row r="440" spans="2:28" x14ac:dyDescent="0.35">
      <c r="B440" s="9"/>
      <c r="C440" s="109"/>
      <c r="D440" s="109"/>
      <c r="E440" s="110"/>
      <c r="F440" s="109"/>
      <c r="AB440" s="9"/>
    </row>
    <row r="441" spans="2:28" x14ac:dyDescent="0.35">
      <c r="B441" s="9"/>
      <c r="C441" s="109"/>
      <c r="D441" s="109"/>
      <c r="E441" s="110"/>
      <c r="F441" s="109"/>
      <c r="AB441" s="9"/>
    </row>
    <row r="442" spans="2:28" x14ac:dyDescent="0.35">
      <c r="B442" s="9"/>
      <c r="C442" s="109"/>
      <c r="D442" s="109"/>
      <c r="E442" s="110"/>
      <c r="F442" s="109"/>
      <c r="AB442" s="9"/>
    </row>
    <row r="443" spans="2:28" x14ac:dyDescent="0.35">
      <c r="B443" s="9"/>
      <c r="C443" s="109"/>
      <c r="D443" s="109"/>
      <c r="E443" s="110"/>
      <c r="F443" s="109"/>
      <c r="AB443" s="9"/>
    </row>
    <row r="444" spans="2:28" x14ac:dyDescent="0.35">
      <c r="B444" s="9"/>
      <c r="C444" s="109"/>
      <c r="D444" s="109"/>
      <c r="E444" s="110"/>
      <c r="F444" s="109"/>
      <c r="AB444" s="9"/>
    </row>
    <row r="445" spans="2:28" x14ac:dyDescent="0.35">
      <c r="B445" s="9"/>
      <c r="C445" s="109"/>
      <c r="D445" s="109"/>
      <c r="E445" s="110"/>
      <c r="F445" s="109"/>
      <c r="AB445" s="9"/>
    </row>
    <row r="446" spans="2:28" x14ac:dyDescent="0.35">
      <c r="B446" s="9"/>
      <c r="C446" s="109"/>
      <c r="D446" s="109"/>
      <c r="E446" s="110"/>
      <c r="F446" s="109"/>
      <c r="AB446" s="9"/>
    </row>
    <row r="447" spans="2:28" x14ac:dyDescent="0.35">
      <c r="B447" s="9"/>
      <c r="C447" s="109"/>
      <c r="D447" s="109"/>
      <c r="E447" s="110"/>
      <c r="F447" s="109"/>
      <c r="AB447" s="9"/>
    </row>
    <row r="448" spans="2:28" x14ac:dyDescent="0.35">
      <c r="B448" s="9"/>
      <c r="C448" s="109"/>
      <c r="D448" s="109"/>
      <c r="E448" s="110"/>
      <c r="F448" s="109"/>
      <c r="AB448" s="9"/>
    </row>
    <row r="449" spans="2:28" x14ac:dyDescent="0.35">
      <c r="B449" s="9"/>
      <c r="C449" s="109"/>
      <c r="D449" s="109"/>
      <c r="E449" s="110"/>
      <c r="F449" s="109"/>
      <c r="AB449" s="9"/>
    </row>
    <row r="450" spans="2:28" x14ac:dyDescent="0.35">
      <c r="B450" s="9"/>
      <c r="C450" s="109"/>
      <c r="D450" s="109"/>
      <c r="E450" s="110"/>
      <c r="F450" s="109"/>
      <c r="AB450" s="9"/>
    </row>
    <row r="451" spans="2:28" x14ac:dyDescent="0.35">
      <c r="B451" s="9"/>
      <c r="C451" s="109"/>
      <c r="D451" s="109"/>
      <c r="E451" s="110"/>
      <c r="F451" s="109"/>
      <c r="AB451" s="9"/>
    </row>
    <row r="452" spans="2:28" x14ac:dyDescent="0.35">
      <c r="B452" s="9"/>
      <c r="C452" s="109"/>
      <c r="D452" s="109"/>
      <c r="E452" s="110"/>
      <c r="F452" s="109"/>
      <c r="AB452" s="9"/>
    </row>
    <row r="453" spans="2:28" x14ac:dyDescent="0.35">
      <c r="B453" s="9"/>
      <c r="C453" s="109"/>
      <c r="D453" s="109"/>
      <c r="E453" s="110"/>
      <c r="F453" s="109"/>
      <c r="AB453" s="9"/>
    </row>
    <row r="454" spans="2:28" x14ac:dyDescent="0.35">
      <c r="B454" s="9"/>
      <c r="C454" s="109"/>
      <c r="D454" s="109"/>
      <c r="E454" s="110"/>
      <c r="F454" s="109"/>
      <c r="AB454" s="9"/>
    </row>
    <row r="455" spans="2:28" x14ac:dyDescent="0.35">
      <c r="B455" s="9"/>
      <c r="C455" s="109"/>
      <c r="D455" s="109"/>
      <c r="E455" s="110"/>
      <c r="F455" s="109"/>
      <c r="AB455" s="9"/>
    </row>
    <row r="456" spans="2:28" x14ac:dyDescent="0.35">
      <c r="B456" s="9"/>
      <c r="C456" s="109"/>
      <c r="D456" s="109"/>
      <c r="E456" s="110"/>
      <c r="F456" s="109"/>
      <c r="AB456" s="9"/>
    </row>
    <row r="457" spans="2:28" x14ac:dyDescent="0.35">
      <c r="B457" s="9"/>
      <c r="C457" s="109"/>
      <c r="D457" s="109"/>
      <c r="E457" s="110"/>
      <c r="F457" s="109"/>
      <c r="AB457" s="9"/>
    </row>
    <row r="458" spans="2:28" x14ac:dyDescent="0.35">
      <c r="B458" s="9"/>
      <c r="C458" s="109"/>
      <c r="D458" s="109"/>
      <c r="E458" s="110"/>
      <c r="F458" s="109"/>
      <c r="AB458" s="9"/>
    </row>
    <row r="459" spans="2:28" x14ac:dyDescent="0.35">
      <c r="B459" s="9"/>
      <c r="C459" s="109"/>
      <c r="D459" s="109"/>
      <c r="E459" s="110"/>
      <c r="F459" s="109"/>
      <c r="AB459" s="9"/>
    </row>
    <row r="460" spans="2:28" x14ac:dyDescent="0.35">
      <c r="B460" s="9"/>
      <c r="C460" s="109"/>
      <c r="D460" s="109"/>
      <c r="E460" s="110"/>
      <c r="F460" s="109"/>
      <c r="AB460" s="9"/>
    </row>
    <row r="461" spans="2:28" x14ac:dyDescent="0.35">
      <c r="B461" s="9"/>
      <c r="C461" s="109"/>
      <c r="D461" s="109"/>
      <c r="E461" s="110"/>
      <c r="F461" s="109"/>
      <c r="AB461" s="9"/>
    </row>
    <row r="462" spans="2:28" x14ac:dyDescent="0.35">
      <c r="B462" s="9"/>
      <c r="C462" s="109"/>
      <c r="D462" s="109"/>
      <c r="E462" s="110"/>
      <c r="F462" s="109"/>
      <c r="AB462" s="9"/>
    </row>
    <row r="463" spans="2:28" x14ac:dyDescent="0.35">
      <c r="B463" s="9"/>
      <c r="C463" s="109"/>
      <c r="D463" s="109"/>
      <c r="E463" s="110"/>
      <c r="F463" s="109"/>
      <c r="AB463" s="9"/>
    </row>
    <row r="464" spans="2:28" x14ac:dyDescent="0.35">
      <c r="B464" s="9"/>
      <c r="C464" s="109"/>
      <c r="D464" s="109"/>
      <c r="E464" s="110"/>
      <c r="F464" s="109"/>
      <c r="AB464" s="9"/>
    </row>
    <row r="465" spans="2:28" x14ac:dyDescent="0.35">
      <c r="B465" s="9"/>
      <c r="C465" s="109"/>
      <c r="D465" s="109"/>
      <c r="E465" s="110"/>
      <c r="F465" s="109"/>
      <c r="AB465" s="9"/>
    </row>
    <row r="466" spans="2:28" x14ac:dyDescent="0.35">
      <c r="B466" s="9"/>
      <c r="C466" s="109"/>
      <c r="D466" s="109"/>
      <c r="E466" s="110"/>
      <c r="F466" s="109"/>
      <c r="AB466" s="9"/>
    </row>
    <row r="467" spans="2:28" x14ac:dyDescent="0.35">
      <c r="B467" s="9"/>
      <c r="C467" s="109"/>
      <c r="D467" s="109"/>
      <c r="E467" s="110"/>
      <c r="F467" s="109"/>
      <c r="AB467" s="9"/>
    </row>
    <row r="468" spans="2:28" x14ac:dyDescent="0.35">
      <c r="B468" s="9"/>
      <c r="C468" s="109"/>
      <c r="D468" s="109"/>
      <c r="E468" s="110"/>
      <c r="F468" s="109"/>
      <c r="AB468" s="9"/>
    </row>
    <row r="469" spans="2:28" x14ac:dyDescent="0.35">
      <c r="B469" s="9"/>
      <c r="C469" s="109"/>
      <c r="D469" s="109"/>
      <c r="E469" s="110"/>
      <c r="F469" s="109"/>
      <c r="AB469" s="9"/>
    </row>
    <row r="470" spans="2:28" x14ac:dyDescent="0.35">
      <c r="B470" s="9"/>
      <c r="C470" s="109"/>
      <c r="D470" s="109"/>
      <c r="E470" s="110"/>
      <c r="F470" s="109"/>
      <c r="AB470" s="9"/>
    </row>
    <row r="471" spans="2:28" x14ac:dyDescent="0.35">
      <c r="B471" s="9"/>
      <c r="C471" s="109"/>
      <c r="D471" s="109"/>
      <c r="E471" s="110"/>
      <c r="F471" s="109"/>
      <c r="AB471" s="9"/>
    </row>
    <row r="472" spans="2:28" x14ac:dyDescent="0.35">
      <c r="B472" s="9"/>
      <c r="C472" s="109"/>
      <c r="D472" s="109"/>
      <c r="E472" s="110"/>
      <c r="F472" s="109"/>
      <c r="AB472" s="9"/>
    </row>
    <row r="473" spans="2:28" x14ac:dyDescent="0.35">
      <c r="B473" s="9"/>
      <c r="C473" s="109"/>
      <c r="D473" s="109"/>
      <c r="E473" s="110"/>
      <c r="F473" s="109"/>
      <c r="AB473" s="9"/>
    </row>
    <row r="474" spans="2:28" x14ac:dyDescent="0.35">
      <c r="B474" s="9"/>
      <c r="C474" s="109"/>
      <c r="D474" s="109"/>
      <c r="E474" s="110"/>
      <c r="F474" s="109"/>
      <c r="AB474" s="9"/>
    </row>
    <row r="475" spans="2:28" x14ac:dyDescent="0.35">
      <c r="B475" s="9"/>
      <c r="C475" s="109"/>
      <c r="D475" s="109"/>
      <c r="E475" s="110"/>
      <c r="F475" s="109"/>
      <c r="AB475" s="9"/>
    </row>
    <row r="476" spans="2:28" x14ac:dyDescent="0.35">
      <c r="B476" s="9"/>
      <c r="C476" s="109"/>
      <c r="D476" s="109"/>
      <c r="E476" s="110"/>
      <c r="F476" s="109"/>
      <c r="AB476" s="9"/>
    </row>
    <row r="477" spans="2:28" x14ac:dyDescent="0.35">
      <c r="B477" s="9"/>
      <c r="C477" s="109"/>
      <c r="D477" s="109"/>
      <c r="E477" s="110"/>
      <c r="F477" s="109"/>
      <c r="AB477" s="9"/>
    </row>
    <row r="478" spans="2:28" x14ac:dyDescent="0.35">
      <c r="B478" s="9"/>
      <c r="C478" s="109"/>
      <c r="D478" s="109"/>
      <c r="E478" s="110"/>
      <c r="F478" s="109"/>
      <c r="AB478" s="9"/>
    </row>
    <row r="479" spans="2:28" x14ac:dyDescent="0.35">
      <c r="B479" s="9"/>
      <c r="C479" s="109"/>
      <c r="D479" s="109"/>
      <c r="E479" s="110"/>
      <c r="F479" s="109"/>
      <c r="AB479" s="9"/>
    </row>
    <row r="480" spans="2:28" x14ac:dyDescent="0.35">
      <c r="B480" s="9"/>
      <c r="C480" s="109"/>
      <c r="D480" s="109"/>
      <c r="E480" s="110"/>
      <c r="F480" s="109"/>
      <c r="AB480" s="9"/>
    </row>
    <row r="481" spans="2:28" x14ac:dyDescent="0.35">
      <c r="B481" s="9"/>
      <c r="C481" s="109"/>
      <c r="D481" s="109"/>
      <c r="E481" s="110"/>
      <c r="F481" s="109"/>
      <c r="AB481" s="9"/>
    </row>
    <row r="482" spans="2:28" x14ac:dyDescent="0.35">
      <c r="B482" s="9"/>
      <c r="C482" s="109"/>
      <c r="D482" s="109"/>
      <c r="E482" s="110"/>
      <c r="F482" s="109"/>
      <c r="AB482" s="9"/>
    </row>
    <row r="483" spans="2:28" x14ac:dyDescent="0.35">
      <c r="B483" s="9"/>
      <c r="C483" s="109"/>
      <c r="D483" s="109"/>
      <c r="E483" s="110"/>
      <c r="F483" s="109"/>
      <c r="AB483" s="9"/>
    </row>
    <row r="484" spans="2:28" x14ac:dyDescent="0.35">
      <c r="B484" s="9"/>
      <c r="C484" s="109"/>
      <c r="D484" s="109"/>
      <c r="E484" s="110"/>
      <c r="F484" s="109"/>
      <c r="AB484" s="9"/>
    </row>
    <row r="485" spans="2:28" x14ac:dyDescent="0.35">
      <c r="B485" s="9"/>
      <c r="C485" s="109"/>
      <c r="D485" s="109"/>
      <c r="E485" s="110"/>
      <c r="F485" s="109"/>
      <c r="AB485" s="9"/>
    </row>
    <row r="486" spans="2:28" x14ac:dyDescent="0.35">
      <c r="B486" s="9"/>
      <c r="C486" s="109"/>
      <c r="D486" s="109"/>
      <c r="E486" s="110"/>
      <c r="F486" s="109"/>
      <c r="AB486" s="9"/>
    </row>
    <row r="487" spans="2:28" x14ac:dyDescent="0.35">
      <c r="B487" s="9"/>
      <c r="C487" s="109"/>
      <c r="D487" s="109"/>
      <c r="E487" s="110"/>
      <c r="F487" s="109"/>
      <c r="AB487" s="9"/>
    </row>
    <row r="488" spans="2:28" x14ac:dyDescent="0.35">
      <c r="B488" s="9"/>
      <c r="C488" s="109"/>
      <c r="D488" s="109"/>
      <c r="E488" s="110"/>
      <c r="F488" s="109"/>
      <c r="AB488" s="9"/>
    </row>
    <row r="489" spans="2:28" x14ac:dyDescent="0.35">
      <c r="B489" s="9"/>
      <c r="C489" s="109"/>
      <c r="D489" s="109"/>
      <c r="E489" s="110"/>
      <c r="F489" s="109"/>
      <c r="AB489" s="9"/>
    </row>
    <row r="490" spans="2:28" x14ac:dyDescent="0.35">
      <c r="B490" s="9"/>
      <c r="C490" s="109"/>
      <c r="D490" s="109"/>
      <c r="E490" s="110"/>
      <c r="F490" s="109"/>
      <c r="AB490" s="9"/>
    </row>
    <row r="491" spans="2:28" x14ac:dyDescent="0.35">
      <c r="B491" s="9"/>
      <c r="C491" s="109"/>
      <c r="D491" s="109"/>
      <c r="E491" s="110"/>
      <c r="F491" s="109"/>
      <c r="AB491" s="9"/>
    </row>
    <row r="492" spans="2:28" x14ac:dyDescent="0.35">
      <c r="B492" s="9"/>
      <c r="C492" s="109"/>
      <c r="D492" s="109"/>
      <c r="E492" s="110"/>
      <c r="F492" s="109"/>
      <c r="AB492" s="9"/>
    </row>
    <row r="493" spans="2:28" x14ac:dyDescent="0.35">
      <c r="B493" s="9"/>
      <c r="C493" s="109"/>
      <c r="D493" s="109"/>
      <c r="E493" s="110"/>
      <c r="F493" s="109"/>
      <c r="AB493" s="9"/>
    </row>
    <row r="494" spans="2:28" x14ac:dyDescent="0.35">
      <c r="B494" s="9"/>
      <c r="C494" s="109"/>
      <c r="D494" s="109"/>
      <c r="E494" s="110"/>
      <c r="F494" s="109"/>
      <c r="AB494" s="9"/>
    </row>
    <row r="495" spans="2:28" x14ac:dyDescent="0.35">
      <c r="B495" s="9"/>
      <c r="C495" s="109"/>
      <c r="D495" s="109"/>
      <c r="E495" s="110"/>
      <c r="F495" s="109"/>
      <c r="AB495" s="9"/>
    </row>
    <row r="496" spans="2:28" x14ac:dyDescent="0.35">
      <c r="B496" s="9"/>
      <c r="C496" s="109"/>
      <c r="D496" s="109"/>
      <c r="E496" s="110"/>
      <c r="F496" s="109"/>
      <c r="AB496" s="9"/>
    </row>
    <row r="497" spans="2:28" x14ac:dyDescent="0.35">
      <c r="B497" s="9"/>
      <c r="C497" s="109"/>
      <c r="D497" s="109"/>
      <c r="E497" s="110"/>
      <c r="F497" s="109"/>
      <c r="AB497" s="9"/>
    </row>
    <row r="498" spans="2:28" x14ac:dyDescent="0.35">
      <c r="B498" s="9"/>
      <c r="C498" s="109"/>
      <c r="D498" s="109"/>
      <c r="E498" s="110"/>
      <c r="F498" s="109"/>
      <c r="AB498" s="9"/>
    </row>
    <row r="499" spans="2:28" x14ac:dyDescent="0.35">
      <c r="B499" s="9"/>
      <c r="C499" s="109"/>
      <c r="D499" s="109"/>
      <c r="E499" s="110"/>
      <c r="F499" s="109"/>
      <c r="AB499" s="9"/>
    </row>
    <row r="500" spans="2:28" x14ac:dyDescent="0.35">
      <c r="B500" s="9"/>
      <c r="C500" s="109"/>
      <c r="D500" s="109"/>
      <c r="E500" s="110"/>
      <c r="F500" s="109"/>
      <c r="AB500" s="9"/>
    </row>
    <row r="501" spans="2:28" x14ac:dyDescent="0.35">
      <c r="B501" s="9"/>
      <c r="C501" s="109"/>
      <c r="D501" s="109"/>
      <c r="E501" s="110"/>
      <c r="F501" s="109"/>
      <c r="AB501" s="9"/>
    </row>
    <row r="502" spans="2:28" x14ac:dyDescent="0.35">
      <c r="B502" s="9"/>
      <c r="C502" s="109"/>
      <c r="D502" s="109"/>
      <c r="E502" s="110"/>
      <c r="F502" s="109"/>
      <c r="AB502" s="9"/>
    </row>
    <row r="503" spans="2:28" x14ac:dyDescent="0.35">
      <c r="B503" s="9"/>
      <c r="C503" s="109"/>
      <c r="D503" s="109"/>
      <c r="E503" s="110"/>
      <c r="F503" s="109"/>
      <c r="AB503" s="9"/>
    </row>
    <row r="504" spans="2:28" x14ac:dyDescent="0.35">
      <c r="B504" s="9"/>
      <c r="C504" s="109"/>
      <c r="D504" s="109"/>
      <c r="E504" s="110"/>
      <c r="F504" s="109"/>
      <c r="AB504" s="9"/>
    </row>
    <row r="505" spans="2:28" x14ac:dyDescent="0.35">
      <c r="B505" s="9"/>
      <c r="C505" s="109"/>
      <c r="D505" s="109"/>
      <c r="E505" s="110"/>
      <c r="F505" s="109"/>
      <c r="AB505" s="9"/>
    </row>
    <row r="506" spans="2:28" x14ac:dyDescent="0.35">
      <c r="B506" s="9"/>
      <c r="C506" s="109"/>
      <c r="D506" s="109"/>
      <c r="E506" s="110"/>
      <c r="F506" s="109"/>
      <c r="AB506" s="9"/>
    </row>
    <row r="507" spans="2:28" x14ac:dyDescent="0.35">
      <c r="B507" s="9"/>
      <c r="C507" s="109"/>
      <c r="D507" s="109"/>
      <c r="E507" s="110"/>
      <c r="F507" s="109"/>
      <c r="AB507" s="9"/>
    </row>
    <row r="508" spans="2:28" x14ac:dyDescent="0.35">
      <c r="B508" s="9"/>
      <c r="C508" s="109"/>
      <c r="D508" s="109"/>
      <c r="E508" s="110"/>
      <c r="F508" s="109"/>
      <c r="AB508" s="9"/>
    </row>
    <row r="509" spans="2:28" x14ac:dyDescent="0.35">
      <c r="B509" s="9"/>
      <c r="C509" s="109"/>
      <c r="D509" s="109"/>
      <c r="E509" s="110"/>
      <c r="F509" s="109"/>
      <c r="AB509" s="9"/>
    </row>
    <row r="510" spans="2:28" x14ac:dyDescent="0.35">
      <c r="B510" s="9"/>
      <c r="C510" s="109"/>
      <c r="D510" s="109"/>
      <c r="E510" s="110"/>
      <c r="F510" s="109"/>
      <c r="AB510" s="9"/>
    </row>
    <row r="511" spans="2:28" x14ac:dyDescent="0.35">
      <c r="B511" s="9"/>
      <c r="C511" s="109"/>
      <c r="D511" s="109"/>
      <c r="E511" s="110"/>
      <c r="F511" s="109"/>
      <c r="AB511" s="9"/>
    </row>
    <row r="512" spans="2:28" x14ac:dyDescent="0.35">
      <c r="B512" s="9"/>
      <c r="C512" s="109"/>
      <c r="D512" s="109"/>
      <c r="E512" s="110"/>
      <c r="F512" s="109"/>
      <c r="AB512" s="9"/>
    </row>
    <row r="513" spans="2:28" x14ac:dyDescent="0.35">
      <c r="B513" s="9"/>
      <c r="C513" s="109"/>
      <c r="D513" s="109"/>
      <c r="E513" s="110"/>
      <c r="F513" s="109"/>
      <c r="AB513" s="9"/>
    </row>
    <row r="514" spans="2:28" x14ac:dyDescent="0.35">
      <c r="B514" s="9"/>
      <c r="C514" s="109"/>
      <c r="D514" s="109"/>
      <c r="E514" s="110"/>
      <c r="F514" s="109"/>
      <c r="AB514" s="9"/>
    </row>
    <row r="515" spans="2:28" x14ac:dyDescent="0.35">
      <c r="B515" s="9"/>
      <c r="C515" s="109"/>
      <c r="D515" s="109"/>
      <c r="E515" s="110"/>
      <c r="F515" s="109"/>
      <c r="AB515" s="9"/>
    </row>
    <row r="516" spans="2:28" x14ac:dyDescent="0.35">
      <c r="B516" s="9"/>
      <c r="C516" s="109"/>
      <c r="D516" s="109"/>
      <c r="E516" s="110"/>
      <c r="F516" s="109"/>
      <c r="AB516" s="9"/>
    </row>
    <row r="517" spans="2:28" x14ac:dyDescent="0.35">
      <c r="B517" s="9"/>
      <c r="C517" s="109"/>
      <c r="D517" s="109"/>
      <c r="E517" s="110"/>
      <c r="F517" s="109"/>
      <c r="AB517" s="9"/>
    </row>
    <row r="518" spans="2:28" x14ac:dyDescent="0.35">
      <c r="B518" s="9"/>
      <c r="C518" s="109"/>
      <c r="D518" s="109"/>
      <c r="E518" s="110"/>
      <c r="F518" s="109"/>
      <c r="AB518" s="9"/>
    </row>
    <row r="519" spans="2:28" x14ac:dyDescent="0.35">
      <c r="B519" s="9"/>
      <c r="C519" s="109"/>
      <c r="D519" s="109"/>
      <c r="E519" s="110"/>
      <c r="F519" s="109"/>
      <c r="AB519" s="9"/>
    </row>
    <row r="520" spans="2:28" x14ac:dyDescent="0.35">
      <c r="B520" s="9"/>
      <c r="C520" s="109"/>
      <c r="D520" s="109"/>
      <c r="E520" s="110"/>
      <c r="F520" s="109"/>
      <c r="AB520" s="9"/>
    </row>
    <row r="521" spans="2:28" x14ac:dyDescent="0.35">
      <c r="B521" s="9"/>
      <c r="C521" s="109"/>
      <c r="D521" s="109"/>
      <c r="E521" s="110"/>
      <c r="F521" s="109"/>
      <c r="AB521" s="9"/>
    </row>
    <row r="522" spans="2:28" x14ac:dyDescent="0.35">
      <c r="B522" s="9"/>
      <c r="C522" s="109"/>
      <c r="D522" s="109"/>
      <c r="E522" s="110"/>
      <c r="F522" s="109"/>
      <c r="AB522" s="9"/>
    </row>
    <row r="523" spans="2:28" x14ac:dyDescent="0.35">
      <c r="B523" s="9"/>
      <c r="C523" s="109"/>
      <c r="D523" s="109"/>
      <c r="E523" s="110"/>
      <c r="F523" s="109"/>
      <c r="AB523" s="9"/>
    </row>
    <row r="524" spans="2:28" x14ac:dyDescent="0.35">
      <c r="B524" s="9"/>
      <c r="C524" s="109"/>
      <c r="D524" s="109"/>
      <c r="E524" s="110"/>
      <c r="F524" s="109"/>
      <c r="AB524" s="9"/>
    </row>
    <row r="525" spans="2:28" x14ac:dyDescent="0.35">
      <c r="B525" s="9"/>
      <c r="C525" s="109"/>
      <c r="D525" s="109"/>
      <c r="E525" s="110"/>
      <c r="F525" s="109"/>
      <c r="AB525" s="9"/>
    </row>
    <row r="526" spans="2:28" x14ac:dyDescent="0.35">
      <c r="B526" s="9"/>
      <c r="C526" s="109"/>
      <c r="D526" s="109"/>
      <c r="E526" s="110"/>
      <c r="F526" s="109"/>
      <c r="AB526" s="9"/>
    </row>
    <row r="527" spans="2:28" x14ac:dyDescent="0.35">
      <c r="B527" s="9"/>
      <c r="C527" s="109"/>
      <c r="D527" s="109"/>
      <c r="E527" s="110"/>
      <c r="F527" s="109"/>
      <c r="AB527" s="9"/>
    </row>
    <row r="528" spans="2:28" x14ac:dyDescent="0.35">
      <c r="B528" s="9"/>
      <c r="C528" s="109"/>
      <c r="D528" s="109"/>
      <c r="E528" s="110"/>
      <c r="F528" s="109"/>
      <c r="AB528" s="9"/>
    </row>
    <row r="529" spans="2:28" x14ac:dyDescent="0.35">
      <c r="B529" s="9"/>
      <c r="C529" s="109"/>
      <c r="D529" s="109"/>
      <c r="E529" s="110"/>
      <c r="F529" s="109"/>
      <c r="AB529" s="9"/>
    </row>
    <row r="530" spans="2:28" x14ac:dyDescent="0.35">
      <c r="B530" s="9"/>
      <c r="C530" s="109"/>
      <c r="D530" s="109"/>
      <c r="E530" s="110"/>
      <c r="F530" s="109"/>
      <c r="AB530" s="9"/>
    </row>
    <row r="531" spans="2:28" x14ac:dyDescent="0.35">
      <c r="B531" s="9"/>
      <c r="C531" s="109"/>
      <c r="D531" s="109"/>
      <c r="E531" s="110"/>
      <c r="F531" s="109"/>
      <c r="AB531" s="9"/>
    </row>
    <row r="532" spans="2:28" x14ac:dyDescent="0.35">
      <c r="B532" s="9"/>
      <c r="C532" s="109"/>
      <c r="D532" s="109"/>
      <c r="E532" s="110"/>
      <c r="F532" s="109"/>
      <c r="AB532" s="9"/>
    </row>
    <row r="533" spans="2:28" x14ac:dyDescent="0.35">
      <c r="B533" s="9"/>
      <c r="C533" s="109"/>
      <c r="D533" s="109"/>
      <c r="E533" s="110"/>
      <c r="F533" s="109"/>
      <c r="AB533" s="9"/>
    </row>
    <row r="534" spans="2:28" x14ac:dyDescent="0.35">
      <c r="B534" s="9"/>
      <c r="C534" s="109"/>
      <c r="D534" s="109"/>
      <c r="E534" s="110"/>
      <c r="F534" s="109"/>
      <c r="AB534" s="9"/>
    </row>
    <row r="535" spans="2:28" x14ac:dyDescent="0.35">
      <c r="B535" s="9"/>
      <c r="C535" s="109"/>
      <c r="D535" s="109"/>
      <c r="E535" s="110"/>
      <c r="F535" s="109"/>
      <c r="AB535" s="9"/>
    </row>
    <row r="536" spans="2:28" x14ac:dyDescent="0.35">
      <c r="B536" s="9"/>
      <c r="C536" s="109"/>
      <c r="D536" s="109"/>
      <c r="E536" s="110"/>
      <c r="F536" s="109"/>
      <c r="AB536" s="9"/>
    </row>
    <row r="537" spans="2:28" x14ac:dyDescent="0.35">
      <c r="B537" s="9"/>
      <c r="C537" s="109"/>
      <c r="D537" s="109"/>
      <c r="E537" s="110"/>
      <c r="F537" s="109"/>
      <c r="AB537" s="9"/>
    </row>
    <row r="538" spans="2:28" x14ac:dyDescent="0.35">
      <c r="B538" s="9"/>
      <c r="C538" s="109"/>
      <c r="D538" s="109"/>
      <c r="E538" s="110"/>
      <c r="F538" s="109"/>
      <c r="AB538" s="9"/>
    </row>
    <row r="539" spans="2:28" x14ac:dyDescent="0.35">
      <c r="B539" s="9"/>
      <c r="C539" s="109"/>
      <c r="D539" s="109"/>
      <c r="E539" s="110"/>
      <c r="F539" s="109"/>
      <c r="AB539" s="9"/>
    </row>
    <row r="540" spans="2:28" x14ac:dyDescent="0.35">
      <c r="B540" s="9"/>
      <c r="C540" s="109"/>
      <c r="D540" s="109"/>
      <c r="E540" s="110"/>
      <c r="F540" s="109"/>
      <c r="AB540" s="9"/>
    </row>
    <row r="541" spans="2:28" x14ac:dyDescent="0.35">
      <c r="B541" s="9"/>
      <c r="C541" s="109"/>
      <c r="D541" s="109"/>
      <c r="E541" s="110"/>
      <c r="F541" s="109"/>
      <c r="AB541" s="9"/>
    </row>
    <row r="542" spans="2:28" x14ac:dyDescent="0.35">
      <c r="B542" s="9"/>
      <c r="C542" s="109"/>
      <c r="D542" s="109"/>
      <c r="E542" s="110"/>
      <c r="F542" s="109"/>
      <c r="AB542" s="9"/>
    </row>
    <row r="543" spans="2:28" x14ac:dyDescent="0.35">
      <c r="B543" s="9"/>
      <c r="C543" s="109"/>
      <c r="D543" s="109"/>
      <c r="E543" s="110"/>
      <c r="F543" s="109"/>
      <c r="AB543" s="9"/>
    </row>
    <row r="544" spans="2:28" x14ac:dyDescent="0.35">
      <c r="B544" s="9"/>
      <c r="C544" s="109"/>
      <c r="D544" s="109"/>
      <c r="E544" s="110"/>
      <c r="F544" s="109"/>
      <c r="AB544" s="9"/>
    </row>
    <row r="545" spans="2:28" x14ac:dyDescent="0.35">
      <c r="B545" s="9"/>
      <c r="C545" s="109"/>
      <c r="D545" s="109"/>
      <c r="E545" s="110"/>
      <c r="F545" s="109"/>
      <c r="AB545" s="9"/>
    </row>
    <row r="546" spans="2:28" x14ac:dyDescent="0.35">
      <c r="B546" s="9"/>
      <c r="C546" s="109"/>
      <c r="D546" s="109"/>
      <c r="E546" s="110"/>
      <c r="F546" s="109"/>
      <c r="AB546" s="9"/>
    </row>
    <row r="547" spans="2:28" x14ac:dyDescent="0.35">
      <c r="B547" s="9"/>
      <c r="C547" s="109"/>
      <c r="D547" s="109"/>
      <c r="E547" s="110"/>
      <c r="F547" s="109"/>
      <c r="AB547" s="9"/>
    </row>
    <row r="548" spans="2:28" x14ac:dyDescent="0.35">
      <c r="B548" s="9"/>
      <c r="C548" s="109"/>
      <c r="D548" s="109"/>
      <c r="E548" s="110"/>
      <c r="F548" s="109"/>
      <c r="AB548" s="9"/>
    </row>
    <row r="549" spans="2:28" x14ac:dyDescent="0.35">
      <c r="B549" s="9"/>
      <c r="C549" s="109"/>
      <c r="D549" s="109"/>
      <c r="E549" s="110"/>
      <c r="F549" s="109"/>
      <c r="AB549" s="9"/>
    </row>
    <row r="550" spans="2:28" x14ac:dyDescent="0.35">
      <c r="B550" s="9"/>
      <c r="C550" s="109"/>
      <c r="D550" s="109"/>
      <c r="E550" s="110"/>
      <c r="F550" s="109"/>
      <c r="AB550" s="9"/>
    </row>
    <row r="551" spans="2:28" x14ac:dyDescent="0.35">
      <c r="B551" s="9"/>
      <c r="C551" s="109"/>
      <c r="D551" s="109"/>
      <c r="E551" s="110"/>
      <c r="F551" s="109"/>
      <c r="AB551" s="9"/>
    </row>
    <row r="552" spans="2:28" x14ac:dyDescent="0.35">
      <c r="B552" s="9"/>
      <c r="C552" s="109"/>
      <c r="D552" s="109"/>
      <c r="E552" s="110"/>
      <c r="F552" s="109"/>
      <c r="AB552" s="9"/>
    </row>
    <row r="553" spans="2:28" x14ac:dyDescent="0.35">
      <c r="B553" s="9"/>
      <c r="C553" s="109"/>
      <c r="D553" s="109"/>
      <c r="E553" s="110"/>
      <c r="F553" s="109"/>
      <c r="AB553" s="9"/>
    </row>
    <row r="554" spans="2:28" x14ac:dyDescent="0.35">
      <c r="B554" s="9"/>
      <c r="C554" s="109"/>
      <c r="D554" s="109"/>
      <c r="E554" s="110"/>
      <c r="F554" s="109"/>
      <c r="AB554" s="9"/>
    </row>
    <row r="555" spans="2:28" x14ac:dyDescent="0.35">
      <c r="B555" s="9"/>
      <c r="C555" s="109"/>
      <c r="D555" s="109"/>
      <c r="E555" s="110"/>
      <c r="F555" s="109"/>
      <c r="AB555" s="9"/>
    </row>
    <row r="556" spans="2:28" x14ac:dyDescent="0.35">
      <c r="B556" s="9"/>
      <c r="C556" s="109"/>
      <c r="D556" s="109"/>
      <c r="E556" s="110"/>
      <c r="F556" s="109"/>
      <c r="AB556" s="9"/>
    </row>
    <row r="557" spans="2:28" x14ac:dyDescent="0.35">
      <c r="B557" s="9"/>
      <c r="C557" s="109"/>
      <c r="D557" s="109"/>
      <c r="E557" s="110"/>
      <c r="F557" s="109"/>
      <c r="AB557" s="9"/>
    </row>
    <row r="558" spans="2:28" x14ac:dyDescent="0.35">
      <c r="B558" s="9"/>
      <c r="C558" s="109"/>
      <c r="D558" s="109"/>
      <c r="E558" s="110"/>
      <c r="F558" s="109"/>
      <c r="AB558" s="9"/>
    </row>
    <row r="559" spans="2:28" x14ac:dyDescent="0.35">
      <c r="B559" s="9"/>
      <c r="C559" s="109"/>
      <c r="D559" s="109"/>
      <c r="E559" s="110"/>
      <c r="F559" s="109"/>
      <c r="AB559" s="9"/>
    </row>
    <row r="560" spans="2:28" x14ac:dyDescent="0.35">
      <c r="B560" s="9"/>
      <c r="C560" s="109"/>
      <c r="D560" s="109"/>
      <c r="E560" s="110"/>
      <c r="F560" s="109"/>
      <c r="AB560" s="9"/>
    </row>
    <row r="561" spans="2:28" x14ac:dyDescent="0.35">
      <c r="B561" s="9"/>
      <c r="C561" s="109"/>
      <c r="D561" s="109"/>
      <c r="E561" s="110"/>
      <c r="F561" s="109"/>
      <c r="AB561" s="9"/>
    </row>
    <row r="562" spans="2:28" x14ac:dyDescent="0.35">
      <c r="B562" s="9"/>
      <c r="C562" s="109"/>
      <c r="D562" s="109"/>
      <c r="E562" s="110"/>
      <c r="F562" s="109"/>
      <c r="AB562" s="9"/>
    </row>
    <row r="563" spans="2:28" x14ac:dyDescent="0.35">
      <c r="B563" s="9"/>
      <c r="C563" s="109"/>
      <c r="D563" s="109"/>
      <c r="E563" s="110"/>
      <c r="F563" s="109"/>
      <c r="AB563" s="9"/>
    </row>
    <row r="564" spans="2:28" x14ac:dyDescent="0.35">
      <c r="B564" s="9"/>
      <c r="C564" s="109"/>
      <c r="D564" s="109"/>
      <c r="E564" s="110"/>
      <c r="F564" s="109"/>
      <c r="AB564" s="9"/>
    </row>
    <row r="565" spans="2:28" x14ac:dyDescent="0.35">
      <c r="B565" s="9"/>
      <c r="C565" s="109"/>
      <c r="D565" s="109"/>
      <c r="E565" s="110"/>
      <c r="F565" s="109"/>
      <c r="AB565" s="9"/>
    </row>
    <row r="566" spans="2:28" x14ac:dyDescent="0.35">
      <c r="B566" s="9"/>
      <c r="C566" s="109"/>
      <c r="D566" s="109"/>
      <c r="E566" s="110"/>
      <c r="F566" s="109"/>
      <c r="AB566" s="9"/>
    </row>
    <row r="567" spans="2:28" x14ac:dyDescent="0.35">
      <c r="B567" s="9"/>
      <c r="C567" s="109"/>
      <c r="D567" s="109"/>
      <c r="E567" s="110"/>
      <c r="F567" s="109"/>
      <c r="AB567" s="9"/>
    </row>
    <row r="568" spans="2:28" x14ac:dyDescent="0.35">
      <c r="B568" s="9"/>
      <c r="C568" s="109"/>
      <c r="D568" s="109"/>
      <c r="E568" s="110"/>
      <c r="F568" s="109"/>
      <c r="AB568" s="9"/>
    </row>
    <row r="569" spans="2:28" x14ac:dyDescent="0.35">
      <c r="B569" s="9"/>
      <c r="C569" s="109"/>
      <c r="D569" s="109"/>
      <c r="E569" s="110"/>
      <c r="F569" s="109"/>
      <c r="AB569" s="9"/>
    </row>
    <row r="570" spans="2:28" x14ac:dyDescent="0.35">
      <c r="B570" s="9"/>
      <c r="C570" s="109"/>
      <c r="D570" s="109"/>
      <c r="E570" s="110"/>
      <c r="F570" s="109"/>
      <c r="AB570" s="9"/>
    </row>
    <row r="571" spans="2:28" x14ac:dyDescent="0.35">
      <c r="B571" s="9"/>
      <c r="C571" s="109"/>
      <c r="D571" s="109"/>
      <c r="E571" s="110"/>
      <c r="F571" s="109"/>
      <c r="AB571" s="9"/>
    </row>
    <row r="572" spans="2:28" x14ac:dyDescent="0.35">
      <c r="B572" s="9"/>
      <c r="C572" s="109"/>
      <c r="D572" s="109"/>
      <c r="E572" s="110"/>
      <c r="F572" s="109"/>
      <c r="AB572" s="9"/>
    </row>
    <row r="573" spans="2:28" x14ac:dyDescent="0.35">
      <c r="B573" s="9"/>
      <c r="C573" s="109"/>
      <c r="D573" s="109"/>
      <c r="E573" s="110"/>
      <c r="F573" s="109"/>
      <c r="AB573" s="9"/>
    </row>
    <row r="574" spans="2:28" x14ac:dyDescent="0.35">
      <c r="B574" s="9"/>
      <c r="C574" s="109"/>
      <c r="D574" s="109"/>
      <c r="E574" s="110"/>
      <c r="F574" s="109"/>
      <c r="AB574" s="9"/>
    </row>
    <row r="575" spans="2:28" x14ac:dyDescent="0.35">
      <c r="B575" s="9"/>
      <c r="C575" s="109"/>
      <c r="D575" s="109"/>
      <c r="E575" s="110"/>
      <c r="F575" s="109"/>
      <c r="AB575" s="9"/>
    </row>
    <row r="576" spans="2:28" x14ac:dyDescent="0.35">
      <c r="B576" s="9"/>
      <c r="C576" s="109"/>
      <c r="D576" s="109"/>
      <c r="E576" s="110"/>
      <c r="F576" s="109"/>
      <c r="AB576" s="9"/>
    </row>
    <row r="577" spans="2:28" x14ac:dyDescent="0.35">
      <c r="B577" s="9"/>
      <c r="C577" s="109"/>
      <c r="D577" s="109"/>
      <c r="E577" s="110"/>
      <c r="F577" s="109"/>
      <c r="AB577" s="9"/>
    </row>
    <row r="578" spans="2:28" x14ac:dyDescent="0.35">
      <c r="B578" s="9"/>
      <c r="C578" s="109"/>
      <c r="D578" s="109"/>
      <c r="E578" s="110"/>
      <c r="F578" s="109"/>
      <c r="AB578" s="9"/>
    </row>
    <row r="579" spans="2:28" x14ac:dyDescent="0.35">
      <c r="B579" s="9"/>
      <c r="C579" s="109"/>
      <c r="D579" s="109"/>
      <c r="E579" s="110"/>
      <c r="F579" s="109"/>
      <c r="AB579" s="9"/>
    </row>
    <row r="580" spans="2:28" x14ac:dyDescent="0.35">
      <c r="B580" s="9"/>
      <c r="C580" s="109"/>
      <c r="D580" s="109"/>
      <c r="E580" s="110"/>
      <c r="F580" s="109"/>
      <c r="AB580" s="9"/>
    </row>
    <row r="581" spans="2:28" x14ac:dyDescent="0.35">
      <c r="B581" s="9"/>
      <c r="C581" s="109"/>
      <c r="D581" s="109"/>
      <c r="E581" s="110"/>
      <c r="F581" s="109"/>
      <c r="AB581" s="9"/>
    </row>
    <row r="582" spans="2:28" x14ac:dyDescent="0.35">
      <c r="B582" s="9"/>
      <c r="C582" s="109"/>
      <c r="D582" s="109"/>
      <c r="E582" s="110"/>
      <c r="F582" s="109"/>
      <c r="AB582" s="9"/>
    </row>
    <row r="583" spans="2:28" x14ac:dyDescent="0.35">
      <c r="B583" s="9"/>
      <c r="C583" s="109"/>
      <c r="D583" s="109"/>
      <c r="E583" s="110"/>
      <c r="F583" s="109"/>
      <c r="AB583" s="9"/>
    </row>
    <row r="584" spans="2:28" x14ac:dyDescent="0.35">
      <c r="B584" s="9"/>
      <c r="C584" s="109"/>
      <c r="D584" s="109"/>
      <c r="E584" s="110"/>
      <c r="F584" s="109"/>
      <c r="AB584" s="9"/>
    </row>
    <row r="585" spans="2:28" x14ac:dyDescent="0.35">
      <c r="B585" s="9"/>
      <c r="C585" s="109"/>
      <c r="D585" s="109"/>
      <c r="E585" s="110"/>
      <c r="F585" s="109"/>
      <c r="AB585" s="9"/>
    </row>
    <row r="586" spans="2:28" x14ac:dyDescent="0.35">
      <c r="B586" s="9"/>
      <c r="C586" s="109"/>
      <c r="D586" s="109"/>
      <c r="E586" s="110"/>
      <c r="F586" s="109"/>
      <c r="AB586" s="9"/>
    </row>
    <row r="587" spans="2:28" x14ac:dyDescent="0.35">
      <c r="B587" s="9"/>
      <c r="C587" s="109"/>
      <c r="D587" s="109"/>
      <c r="E587" s="110"/>
      <c r="F587" s="109"/>
      <c r="AB587" s="9"/>
    </row>
    <row r="588" spans="2:28" x14ac:dyDescent="0.35">
      <c r="B588" s="9"/>
      <c r="C588" s="109"/>
      <c r="D588" s="109"/>
      <c r="E588" s="110"/>
      <c r="F588" s="109"/>
      <c r="AB588" s="9"/>
    </row>
    <row r="589" spans="2:28" x14ac:dyDescent="0.35">
      <c r="B589" s="9"/>
      <c r="C589" s="109"/>
      <c r="D589" s="109"/>
      <c r="E589" s="110"/>
      <c r="F589" s="109"/>
      <c r="AB589" s="9"/>
    </row>
    <row r="590" spans="2:28" x14ac:dyDescent="0.35">
      <c r="B590" s="9"/>
      <c r="C590" s="109"/>
      <c r="D590" s="109"/>
      <c r="E590" s="110"/>
      <c r="F590" s="109"/>
      <c r="AB590" s="9"/>
    </row>
    <row r="591" spans="2:28" x14ac:dyDescent="0.35">
      <c r="B591" s="9"/>
      <c r="C591" s="109"/>
      <c r="D591" s="109"/>
      <c r="E591" s="110"/>
      <c r="F591" s="109"/>
      <c r="AB591" s="9"/>
    </row>
    <row r="592" spans="2:28" x14ac:dyDescent="0.35">
      <c r="B592" s="9"/>
      <c r="C592" s="109"/>
      <c r="D592" s="109"/>
      <c r="E592" s="110"/>
      <c r="F592" s="109"/>
      <c r="AB592" s="9"/>
    </row>
    <row r="593" spans="2:28" x14ac:dyDescent="0.35">
      <c r="B593" s="9"/>
      <c r="C593" s="109"/>
      <c r="D593" s="109"/>
      <c r="E593" s="110"/>
      <c r="F593" s="109"/>
      <c r="AB593" s="9"/>
    </row>
    <row r="594" spans="2:28" x14ac:dyDescent="0.35">
      <c r="B594" s="9"/>
      <c r="C594" s="109"/>
      <c r="D594" s="109"/>
      <c r="E594" s="110"/>
      <c r="F594" s="109"/>
      <c r="AB594" s="9"/>
    </row>
    <row r="595" spans="2:28" x14ac:dyDescent="0.35">
      <c r="B595" s="9"/>
      <c r="C595" s="109"/>
      <c r="D595" s="109"/>
      <c r="E595" s="110"/>
      <c r="F595" s="109"/>
      <c r="AB595" s="9"/>
    </row>
    <row r="596" spans="2:28" x14ac:dyDescent="0.35">
      <c r="B596" s="9"/>
      <c r="C596" s="109"/>
      <c r="D596" s="109"/>
      <c r="E596" s="110"/>
      <c r="F596" s="109"/>
      <c r="AB596" s="9"/>
    </row>
    <row r="597" spans="2:28" x14ac:dyDescent="0.35">
      <c r="B597" s="9"/>
      <c r="C597" s="109"/>
      <c r="D597" s="109"/>
      <c r="E597" s="110"/>
      <c r="F597" s="109"/>
      <c r="AB597" s="9"/>
    </row>
    <row r="598" spans="2:28" x14ac:dyDescent="0.35">
      <c r="B598" s="9"/>
      <c r="C598" s="109"/>
      <c r="D598" s="109"/>
      <c r="E598" s="110"/>
      <c r="F598" s="109"/>
      <c r="AB598" s="9"/>
    </row>
    <row r="599" spans="2:28" x14ac:dyDescent="0.35">
      <c r="B599" s="9"/>
      <c r="C599" s="109"/>
      <c r="D599" s="109"/>
      <c r="E599" s="110"/>
      <c r="F599" s="109"/>
      <c r="AB599" s="9"/>
    </row>
    <row r="600" spans="2:28" x14ac:dyDescent="0.35">
      <c r="B600" s="9"/>
      <c r="C600" s="109"/>
      <c r="D600" s="109"/>
      <c r="E600" s="110"/>
      <c r="F600" s="109"/>
      <c r="AB600" s="9"/>
    </row>
    <row r="601" spans="2:28" x14ac:dyDescent="0.35">
      <c r="B601" s="9"/>
      <c r="C601" s="109"/>
      <c r="D601" s="109"/>
      <c r="E601" s="110"/>
      <c r="F601" s="109"/>
      <c r="AB601" s="9"/>
    </row>
    <row r="602" spans="2:28" x14ac:dyDescent="0.35">
      <c r="B602" s="9"/>
      <c r="C602" s="109"/>
      <c r="D602" s="109"/>
      <c r="E602" s="110"/>
      <c r="F602" s="109"/>
      <c r="AB602" s="9"/>
    </row>
    <row r="603" spans="2:28" x14ac:dyDescent="0.35">
      <c r="B603" s="9"/>
      <c r="C603" s="109"/>
      <c r="D603" s="109"/>
      <c r="E603" s="110"/>
      <c r="F603" s="109"/>
      <c r="AB603" s="9"/>
    </row>
    <row r="604" spans="2:28" x14ac:dyDescent="0.35">
      <c r="B604" s="9"/>
      <c r="C604" s="109"/>
      <c r="D604" s="109"/>
      <c r="E604" s="110"/>
      <c r="F604" s="109"/>
      <c r="AB604" s="9"/>
    </row>
    <row r="605" spans="2:28" x14ac:dyDescent="0.35">
      <c r="B605" s="9"/>
      <c r="C605" s="109"/>
      <c r="D605" s="109"/>
      <c r="E605" s="110"/>
      <c r="F605" s="109"/>
      <c r="AB605" s="9"/>
    </row>
    <row r="606" spans="2:28" x14ac:dyDescent="0.35">
      <c r="B606" s="9"/>
      <c r="C606" s="109"/>
      <c r="D606" s="109"/>
      <c r="E606" s="110"/>
      <c r="F606" s="109"/>
      <c r="AB606" s="9"/>
    </row>
    <row r="607" spans="2:28" x14ac:dyDescent="0.35">
      <c r="B607" s="9"/>
      <c r="C607" s="109"/>
      <c r="D607" s="109"/>
      <c r="E607" s="110"/>
      <c r="F607" s="109"/>
      <c r="AB607" s="9"/>
    </row>
    <row r="608" spans="2:28" x14ac:dyDescent="0.35">
      <c r="B608" s="9"/>
      <c r="C608" s="109"/>
      <c r="D608" s="109"/>
      <c r="E608" s="110"/>
      <c r="F608" s="109"/>
      <c r="AB608" s="9"/>
    </row>
    <row r="609" spans="2:28" x14ac:dyDescent="0.35">
      <c r="B609" s="9"/>
      <c r="C609" s="109"/>
      <c r="D609" s="109"/>
      <c r="E609" s="110"/>
      <c r="F609" s="109"/>
      <c r="AB609" s="9"/>
    </row>
    <row r="610" spans="2:28" x14ac:dyDescent="0.35">
      <c r="B610" s="9"/>
      <c r="C610" s="109"/>
      <c r="D610" s="109"/>
      <c r="E610" s="110"/>
      <c r="F610" s="109"/>
      <c r="AB610" s="9"/>
    </row>
    <row r="611" spans="2:28" x14ac:dyDescent="0.35">
      <c r="B611" s="9"/>
      <c r="C611" s="109"/>
      <c r="D611" s="109"/>
      <c r="E611" s="110"/>
      <c r="F611" s="109"/>
      <c r="AB611" s="9"/>
    </row>
    <row r="612" spans="2:28" x14ac:dyDescent="0.35">
      <c r="B612" s="9"/>
      <c r="C612" s="109"/>
      <c r="D612" s="109"/>
      <c r="E612" s="110"/>
      <c r="F612" s="109"/>
      <c r="AB612" s="9"/>
    </row>
    <row r="613" spans="2:28" x14ac:dyDescent="0.35">
      <c r="B613" s="9"/>
      <c r="C613" s="109"/>
      <c r="D613" s="109"/>
      <c r="E613" s="110"/>
      <c r="F613" s="109"/>
      <c r="AB613" s="9"/>
    </row>
    <row r="614" spans="2:28" x14ac:dyDescent="0.35">
      <c r="B614" s="9"/>
      <c r="C614" s="109"/>
      <c r="D614" s="109"/>
      <c r="E614" s="110"/>
      <c r="F614" s="109"/>
      <c r="AB614" s="9"/>
    </row>
    <row r="615" spans="2:28" x14ac:dyDescent="0.35">
      <c r="B615" s="9"/>
      <c r="C615" s="109"/>
      <c r="D615" s="109"/>
      <c r="E615" s="110"/>
      <c r="F615" s="109"/>
      <c r="AB615" s="9"/>
    </row>
    <row r="616" spans="2:28" x14ac:dyDescent="0.35">
      <c r="B616" s="9"/>
      <c r="C616" s="109"/>
      <c r="D616" s="109"/>
      <c r="E616" s="110"/>
      <c r="F616" s="109"/>
      <c r="AB616" s="9"/>
    </row>
    <row r="617" spans="2:28" x14ac:dyDescent="0.35">
      <c r="B617" s="9"/>
      <c r="C617" s="109"/>
      <c r="D617" s="109"/>
      <c r="E617" s="110"/>
      <c r="F617" s="109"/>
      <c r="AB617" s="9"/>
    </row>
    <row r="618" spans="2:28" x14ac:dyDescent="0.35">
      <c r="B618" s="9"/>
      <c r="C618" s="109"/>
      <c r="D618" s="109"/>
      <c r="E618" s="110"/>
      <c r="F618" s="109"/>
      <c r="AB618" s="9"/>
    </row>
    <row r="619" spans="2:28" x14ac:dyDescent="0.35">
      <c r="B619" s="9"/>
      <c r="C619" s="109"/>
      <c r="D619" s="109"/>
      <c r="E619" s="110"/>
      <c r="F619" s="109"/>
      <c r="AB619" s="9"/>
    </row>
    <row r="620" spans="2:28" x14ac:dyDescent="0.35">
      <c r="B620" s="9"/>
      <c r="C620" s="109"/>
      <c r="D620" s="109"/>
      <c r="E620" s="110"/>
      <c r="F620" s="109"/>
      <c r="AB620" s="9"/>
    </row>
    <row r="621" spans="2:28" x14ac:dyDescent="0.35">
      <c r="B621" s="9"/>
      <c r="C621" s="109"/>
      <c r="D621" s="109"/>
      <c r="E621" s="110"/>
      <c r="F621" s="109"/>
      <c r="AB621" s="9"/>
    </row>
    <row r="622" spans="2:28" x14ac:dyDescent="0.35">
      <c r="B622" s="9"/>
      <c r="C622" s="109"/>
      <c r="D622" s="109"/>
      <c r="E622" s="110"/>
      <c r="F622" s="109"/>
      <c r="AB622" s="9"/>
    </row>
    <row r="623" spans="2:28" x14ac:dyDescent="0.35">
      <c r="B623" s="9"/>
      <c r="C623" s="109"/>
      <c r="D623" s="109"/>
      <c r="E623" s="110"/>
      <c r="F623" s="109"/>
      <c r="AB623" s="9"/>
    </row>
    <row r="624" spans="2:28" x14ac:dyDescent="0.35">
      <c r="B624" s="9"/>
      <c r="C624" s="109"/>
      <c r="D624" s="109"/>
      <c r="E624" s="110"/>
      <c r="F624" s="109"/>
      <c r="AB624" s="9"/>
    </row>
    <row r="625" spans="2:28" x14ac:dyDescent="0.35">
      <c r="B625" s="9"/>
      <c r="C625" s="109"/>
      <c r="D625" s="109"/>
      <c r="E625" s="110"/>
      <c r="F625" s="109"/>
      <c r="AB625" s="9"/>
    </row>
    <row r="626" spans="2:28" x14ac:dyDescent="0.35">
      <c r="B626" s="9"/>
      <c r="C626" s="109"/>
      <c r="D626" s="109"/>
      <c r="E626" s="110"/>
      <c r="F626" s="109"/>
      <c r="AB626" s="9"/>
    </row>
    <row r="627" spans="2:28" x14ac:dyDescent="0.35">
      <c r="B627" s="9"/>
      <c r="C627" s="109"/>
      <c r="D627" s="109"/>
      <c r="E627" s="110"/>
      <c r="F627" s="109"/>
      <c r="AB627" s="9"/>
    </row>
    <row r="628" spans="2:28" x14ac:dyDescent="0.35">
      <c r="B628" s="9"/>
      <c r="C628" s="109"/>
      <c r="D628" s="109"/>
      <c r="E628" s="110"/>
      <c r="F628" s="109"/>
      <c r="AB628" s="9"/>
    </row>
    <row r="629" spans="2:28" x14ac:dyDescent="0.35">
      <c r="B629" s="9"/>
      <c r="C629" s="109"/>
      <c r="D629" s="109"/>
      <c r="E629" s="110"/>
      <c r="F629" s="109"/>
      <c r="AB629" s="9"/>
    </row>
    <row r="630" spans="2:28" x14ac:dyDescent="0.35">
      <c r="B630" s="9"/>
      <c r="C630" s="109"/>
      <c r="D630" s="109"/>
      <c r="E630" s="110"/>
      <c r="F630" s="109"/>
      <c r="AB630" s="9"/>
    </row>
    <row r="631" spans="2:28" x14ac:dyDescent="0.35">
      <c r="B631" s="9"/>
      <c r="C631" s="109"/>
      <c r="D631" s="109"/>
      <c r="E631" s="110"/>
      <c r="F631" s="109"/>
      <c r="AB631" s="9"/>
    </row>
    <row r="632" spans="2:28" x14ac:dyDescent="0.35">
      <c r="B632" s="9"/>
      <c r="C632" s="109"/>
      <c r="D632" s="109"/>
      <c r="E632" s="110"/>
      <c r="F632" s="109"/>
      <c r="AB632" s="9"/>
    </row>
    <row r="633" spans="2:28" x14ac:dyDescent="0.35">
      <c r="B633" s="9"/>
      <c r="C633" s="109"/>
      <c r="D633" s="109"/>
      <c r="E633" s="110"/>
      <c r="F633" s="109"/>
      <c r="AB633" s="9"/>
    </row>
    <row r="634" spans="2:28" x14ac:dyDescent="0.35">
      <c r="B634" s="9"/>
      <c r="C634" s="109"/>
      <c r="D634" s="109"/>
      <c r="E634" s="110"/>
      <c r="F634" s="109"/>
      <c r="AB634" s="9"/>
    </row>
    <row r="635" spans="2:28" x14ac:dyDescent="0.35">
      <c r="B635" s="9"/>
      <c r="C635" s="109"/>
      <c r="D635" s="109"/>
      <c r="E635" s="110"/>
      <c r="F635" s="109"/>
      <c r="AB635" s="9"/>
    </row>
    <row r="636" spans="2:28" x14ac:dyDescent="0.35">
      <c r="B636" s="9"/>
      <c r="C636" s="109"/>
      <c r="D636" s="109"/>
      <c r="E636" s="110"/>
      <c r="F636" s="109"/>
      <c r="AB636" s="9"/>
    </row>
    <row r="637" spans="2:28" x14ac:dyDescent="0.35">
      <c r="B637" s="9"/>
      <c r="C637" s="109"/>
      <c r="D637" s="109"/>
      <c r="E637" s="110"/>
      <c r="F637" s="109"/>
      <c r="AB637" s="9"/>
    </row>
    <row r="638" spans="2:28" x14ac:dyDescent="0.35">
      <c r="B638" s="9"/>
      <c r="C638" s="109"/>
      <c r="D638" s="109"/>
      <c r="E638" s="110"/>
      <c r="F638" s="109"/>
      <c r="AB638" s="9"/>
    </row>
    <row r="639" spans="2:28" x14ac:dyDescent="0.35">
      <c r="B639" s="9"/>
      <c r="C639" s="109"/>
      <c r="D639" s="109"/>
      <c r="E639" s="110"/>
      <c r="F639" s="109"/>
      <c r="AB639" s="9"/>
    </row>
    <row r="640" spans="2:28" x14ac:dyDescent="0.35">
      <c r="B640" s="9"/>
      <c r="C640" s="109"/>
      <c r="D640" s="109"/>
      <c r="E640" s="110"/>
      <c r="F640" s="109"/>
      <c r="AB640" s="9"/>
    </row>
    <row r="641" spans="2:28" x14ac:dyDescent="0.35">
      <c r="B641" s="9"/>
      <c r="C641" s="109"/>
      <c r="D641" s="109"/>
      <c r="E641" s="110"/>
      <c r="F641" s="109"/>
      <c r="AB641" s="9"/>
    </row>
    <row r="642" spans="2:28" x14ac:dyDescent="0.35">
      <c r="B642" s="9"/>
      <c r="C642" s="109"/>
      <c r="D642" s="109"/>
      <c r="E642" s="110"/>
      <c r="F642" s="109"/>
      <c r="AB642" s="9"/>
    </row>
    <row r="643" spans="2:28" x14ac:dyDescent="0.35">
      <c r="B643" s="9"/>
      <c r="C643" s="109"/>
      <c r="D643" s="109"/>
      <c r="E643" s="110"/>
      <c r="F643" s="109"/>
      <c r="AB643" s="9"/>
    </row>
    <row r="644" spans="2:28" x14ac:dyDescent="0.35">
      <c r="B644" s="9"/>
      <c r="C644" s="109"/>
      <c r="D644" s="109"/>
      <c r="E644" s="110"/>
      <c r="F644" s="109"/>
      <c r="AB644" s="9"/>
    </row>
    <row r="645" spans="2:28" x14ac:dyDescent="0.35">
      <c r="B645" s="9"/>
      <c r="C645" s="109"/>
      <c r="D645" s="109"/>
      <c r="E645" s="110"/>
      <c r="F645" s="109"/>
      <c r="AB645" s="9"/>
    </row>
    <row r="646" spans="2:28" x14ac:dyDescent="0.35">
      <c r="B646" s="9"/>
      <c r="C646" s="109"/>
      <c r="D646" s="109"/>
      <c r="E646" s="110"/>
      <c r="F646" s="109"/>
      <c r="AB646" s="9"/>
    </row>
    <row r="647" spans="2:28" x14ac:dyDescent="0.35">
      <c r="B647" s="9"/>
      <c r="C647" s="109"/>
      <c r="D647" s="109"/>
      <c r="E647" s="110"/>
      <c r="F647" s="109"/>
      <c r="AB647" s="9"/>
    </row>
    <row r="648" spans="2:28" x14ac:dyDescent="0.35">
      <c r="B648" s="9"/>
      <c r="C648" s="109"/>
      <c r="D648" s="109"/>
      <c r="E648" s="110"/>
      <c r="F648" s="109"/>
      <c r="AB648" s="9"/>
    </row>
    <row r="649" spans="2:28" x14ac:dyDescent="0.35">
      <c r="B649" s="9"/>
      <c r="C649" s="109"/>
      <c r="D649" s="109"/>
      <c r="E649" s="110"/>
      <c r="F649" s="109"/>
      <c r="AB649" s="9"/>
    </row>
    <row r="650" spans="2:28" x14ac:dyDescent="0.35">
      <c r="B650" s="9"/>
      <c r="C650" s="109"/>
      <c r="D650" s="109"/>
      <c r="E650" s="110"/>
      <c r="F650" s="109"/>
      <c r="AB650" s="9"/>
    </row>
    <row r="651" spans="2:28" x14ac:dyDescent="0.35">
      <c r="B651" s="9"/>
      <c r="C651" s="109"/>
      <c r="D651" s="109"/>
      <c r="E651" s="110"/>
      <c r="F651" s="109"/>
      <c r="AB651" s="9"/>
    </row>
    <row r="652" spans="2:28" x14ac:dyDescent="0.35">
      <c r="B652" s="9"/>
      <c r="C652" s="109"/>
      <c r="D652" s="109"/>
      <c r="E652" s="110"/>
      <c r="F652" s="109"/>
      <c r="AB652" s="9"/>
    </row>
    <row r="653" spans="2:28" x14ac:dyDescent="0.35">
      <c r="B653" s="9"/>
      <c r="C653" s="109"/>
      <c r="D653" s="109"/>
      <c r="E653" s="110"/>
      <c r="F653" s="109"/>
      <c r="AB653" s="9"/>
    </row>
    <row r="654" spans="2:28" x14ac:dyDescent="0.35">
      <c r="B654" s="9"/>
      <c r="C654" s="109"/>
      <c r="D654" s="109"/>
      <c r="E654" s="110"/>
      <c r="F654" s="109"/>
      <c r="AB654" s="9"/>
    </row>
    <row r="655" spans="2:28" x14ac:dyDescent="0.35">
      <c r="B655" s="9"/>
      <c r="C655" s="109"/>
      <c r="D655" s="109"/>
      <c r="E655" s="110"/>
      <c r="F655" s="109"/>
      <c r="AB655" s="9"/>
    </row>
    <row r="656" spans="2:28" x14ac:dyDescent="0.35">
      <c r="B656" s="9"/>
      <c r="C656" s="109"/>
      <c r="D656" s="109"/>
      <c r="E656" s="110"/>
      <c r="F656" s="109"/>
      <c r="AB656" s="9"/>
    </row>
    <row r="657" spans="2:28" x14ac:dyDescent="0.35">
      <c r="B657" s="9"/>
      <c r="C657" s="109"/>
      <c r="D657" s="109"/>
      <c r="E657" s="110"/>
      <c r="F657" s="109"/>
      <c r="AB657" s="9"/>
    </row>
    <row r="658" spans="2:28" x14ac:dyDescent="0.35">
      <c r="B658" s="9"/>
      <c r="C658" s="109"/>
      <c r="D658" s="109"/>
      <c r="E658" s="110"/>
      <c r="F658" s="109"/>
      <c r="AB658" s="9"/>
    </row>
    <row r="659" spans="2:28" x14ac:dyDescent="0.35">
      <c r="B659" s="9"/>
      <c r="C659" s="109"/>
      <c r="D659" s="109"/>
      <c r="E659" s="110"/>
      <c r="F659" s="109"/>
      <c r="AB659" s="9"/>
    </row>
    <row r="660" spans="2:28" x14ac:dyDescent="0.35">
      <c r="B660" s="9"/>
      <c r="C660" s="109"/>
      <c r="D660" s="109"/>
      <c r="E660" s="110"/>
      <c r="F660" s="109"/>
      <c r="AB660" s="9"/>
    </row>
    <row r="661" spans="2:28" x14ac:dyDescent="0.35">
      <c r="B661" s="9"/>
      <c r="C661" s="109"/>
      <c r="D661" s="109"/>
      <c r="E661" s="110"/>
      <c r="F661" s="109"/>
      <c r="AB661" s="9"/>
    </row>
    <row r="662" spans="2:28" x14ac:dyDescent="0.35">
      <c r="B662" s="9"/>
      <c r="C662" s="109"/>
      <c r="D662" s="109"/>
      <c r="E662" s="110"/>
      <c r="F662" s="109"/>
      <c r="AB662" s="9"/>
    </row>
    <row r="663" spans="2:28" x14ac:dyDescent="0.35">
      <c r="B663" s="9"/>
      <c r="C663" s="109"/>
      <c r="D663" s="109"/>
      <c r="E663" s="110"/>
      <c r="F663" s="109"/>
      <c r="AB663" s="9"/>
    </row>
    <row r="664" spans="2:28" x14ac:dyDescent="0.35">
      <c r="B664" s="9"/>
      <c r="C664" s="109"/>
      <c r="D664" s="109"/>
      <c r="E664" s="110"/>
      <c r="F664" s="109"/>
      <c r="AB664" s="9"/>
    </row>
    <row r="665" spans="2:28" x14ac:dyDescent="0.35">
      <c r="B665" s="9"/>
      <c r="C665" s="109"/>
      <c r="D665" s="109"/>
      <c r="E665" s="110"/>
      <c r="F665" s="109"/>
      <c r="AB665" s="9"/>
    </row>
    <row r="666" spans="2:28" x14ac:dyDescent="0.35">
      <c r="B666" s="9"/>
      <c r="C666" s="109"/>
      <c r="D666" s="109"/>
      <c r="E666" s="110"/>
      <c r="F666" s="109"/>
      <c r="AB666" s="9"/>
    </row>
    <row r="667" spans="2:28" x14ac:dyDescent="0.35">
      <c r="B667" s="9"/>
      <c r="C667" s="109"/>
      <c r="D667" s="109"/>
      <c r="E667" s="110"/>
      <c r="F667" s="109"/>
      <c r="AB667" s="9"/>
    </row>
    <row r="668" spans="2:28" x14ac:dyDescent="0.35">
      <c r="B668" s="9"/>
      <c r="C668" s="109"/>
      <c r="D668" s="109"/>
      <c r="E668" s="110"/>
      <c r="F668" s="109"/>
      <c r="AB668" s="9"/>
    </row>
    <row r="669" spans="2:28" x14ac:dyDescent="0.35">
      <c r="B669" s="9"/>
      <c r="C669" s="109"/>
      <c r="D669" s="109"/>
      <c r="E669" s="110"/>
      <c r="F669" s="109"/>
      <c r="AB669" s="9"/>
    </row>
    <row r="670" spans="2:28" x14ac:dyDescent="0.35">
      <c r="B670" s="9"/>
      <c r="C670" s="109"/>
      <c r="D670" s="109"/>
      <c r="E670" s="110"/>
      <c r="F670" s="109"/>
      <c r="AB670" s="9"/>
    </row>
    <row r="671" spans="2:28" x14ac:dyDescent="0.35">
      <c r="B671" s="9"/>
      <c r="C671" s="109"/>
      <c r="D671" s="109"/>
      <c r="E671" s="110"/>
      <c r="F671" s="109"/>
      <c r="AB671" s="9"/>
    </row>
    <row r="672" spans="2:28" x14ac:dyDescent="0.35">
      <c r="B672" s="9"/>
      <c r="C672" s="109"/>
      <c r="D672" s="109"/>
      <c r="E672" s="110"/>
      <c r="F672" s="109"/>
      <c r="AB672" s="9"/>
    </row>
    <row r="673" spans="2:28" x14ac:dyDescent="0.35">
      <c r="B673" s="9"/>
      <c r="C673" s="109"/>
      <c r="D673" s="109"/>
      <c r="E673" s="110"/>
      <c r="F673" s="109"/>
      <c r="AB673" s="9"/>
    </row>
    <row r="674" spans="2:28" x14ac:dyDescent="0.35">
      <c r="B674" s="9"/>
      <c r="C674" s="109"/>
      <c r="D674" s="109"/>
      <c r="E674" s="110"/>
      <c r="F674" s="109"/>
      <c r="AB674" s="9"/>
    </row>
    <row r="675" spans="2:28" x14ac:dyDescent="0.35">
      <c r="B675" s="9"/>
      <c r="C675" s="109"/>
      <c r="D675" s="109"/>
      <c r="E675" s="110"/>
      <c r="F675" s="109"/>
      <c r="AB675" s="9"/>
    </row>
    <row r="676" spans="2:28" x14ac:dyDescent="0.35">
      <c r="B676" s="9"/>
      <c r="C676" s="109"/>
      <c r="D676" s="109"/>
      <c r="E676" s="110"/>
      <c r="F676" s="109"/>
      <c r="AB676" s="9"/>
    </row>
    <row r="677" spans="2:28" x14ac:dyDescent="0.35">
      <c r="B677" s="9"/>
      <c r="C677" s="109"/>
      <c r="D677" s="109"/>
      <c r="E677" s="110"/>
      <c r="F677" s="109"/>
      <c r="AB677" s="9"/>
    </row>
    <row r="678" spans="2:28" x14ac:dyDescent="0.35">
      <c r="B678" s="9"/>
      <c r="C678" s="109"/>
      <c r="D678" s="109"/>
      <c r="E678" s="110"/>
      <c r="F678" s="109"/>
      <c r="AB678" s="9"/>
    </row>
    <row r="679" spans="2:28" x14ac:dyDescent="0.35">
      <c r="B679" s="9"/>
      <c r="C679" s="109"/>
      <c r="D679" s="109"/>
      <c r="E679" s="110"/>
      <c r="F679" s="109"/>
      <c r="AB679" s="9"/>
    </row>
    <row r="680" spans="2:28" x14ac:dyDescent="0.35">
      <c r="B680" s="9"/>
      <c r="C680" s="109"/>
      <c r="D680" s="109"/>
      <c r="E680" s="110"/>
      <c r="F680" s="109"/>
      <c r="AB680" s="9"/>
    </row>
    <row r="681" spans="2:28" x14ac:dyDescent="0.35">
      <c r="B681" s="9"/>
      <c r="C681" s="109"/>
      <c r="D681" s="109"/>
      <c r="E681" s="110"/>
      <c r="F681" s="109"/>
      <c r="AB681" s="9"/>
    </row>
    <row r="682" spans="2:28" x14ac:dyDescent="0.35">
      <c r="B682" s="9"/>
      <c r="C682" s="109"/>
      <c r="D682" s="109"/>
      <c r="E682" s="110"/>
      <c r="F682" s="109"/>
      <c r="AB682" s="9"/>
    </row>
    <row r="683" spans="2:28" x14ac:dyDescent="0.35">
      <c r="B683" s="9"/>
      <c r="C683" s="109"/>
      <c r="D683" s="109"/>
      <c r="E683" s="110"/>
      <c r="F683" s="109"/>
      <c r="AB683" s="9"/>
    </row>
    <row r="684" spans="2:28" x14ac:dyDescent="0.35">
      <c r="B684" s="9"/>
      <c r="C684" s="109"/>
      <c r="D684" s="109"/>
      <c r="E684" s="110"/>
      <c r="F684" s="109"/>
      <c r="AB684" s="9"/>
    </row>
    <row r="685" spans="2:28" x14ac:dyDescent="0.35">
      <c r="B685" s="9"/>
      <c r="C685" s="109"/>
      <c r="D685" s="109"/>
      <c r="E685" s="110"/>
      <c r="F685" s="109"/>
      <c r="AB685" s="9"/>
    </row>
    <row r="686" spans="2:28" x14ac:dyDescent="0.35">
      <c r="B686" s="9"/>
      <c r="C686" s="109"/>
      <c r="D686" s="109"/>
      <c r="E686" s="110"/>
      <c r="F686" s="109"/>
      <c r="AB686" s="9"/>
    </row>
    <row r="687" spans="2:28" x14ac:dyDescent="0.35">
      <c r="B687" s="9"/>
      <c r="C687" s="109"/>
      <c r="D687" s="109"/>
      <c r="E687" s="110"/>
      <c r="F687" s="109"/>
      <c r="AB687" s="9"/>
    </row>
    <row r="688" spans="2:28" x14ac:dyDescent="0.35">
      <c r="B688" s="9"/>
      <c r="C688" s="109"/>
      <c r="D688" s="109"/>
      <c r="E688" s="110"/>
      <c r="F688" s="109"/>
      <c r="AB688" s="9"/>
    </row>
    <row r="689" spans="2:28" x14ac:dyDescent="0.35">
      <c r="B689" s="9"/>
      <c r="C689" s="109"/>
      <c r="D689" s="109"/>
      <c r="E689" s="110"/>
      <c r="F689" s="109"/>
      <c r="AB689" s="9"/>
    </row>
    <row r="690" spans="2:28" x14ac:dyDescent="0.35">
      <c r="B690" s="9"/>
      <c r="C690" s="109"/>
      <c r="D690" s="109"/>
      <c r="E690" s="110"/>
      <c r="F690" s="109"/>
      <c r="AB690" s="9"/>
    </row>
    <row r="691" spans="2:28" x14ac:dyDescent="0.35">
      <c r="B691" s="9"/>
      <c r="C691" s="109"/>
      <c r="D691" s="109"/>
      <c r="E691" s="110"/>
      <c r="F691" s="109"/>
      <c r="AB691" s="9"/>
    </row>
    <row r="692" spans="2:28" x14ac:dyDescent="0.35">
      <c r="B692" s="9"/>
      <c r="C692" s="109"/>
      <c r="D692" s="109"/>
      <c r="E692" s="110"/>
      <c r="F692" s="109"/>
      <c r="AB692" s="9"/>
    </row>
    <row r="693" spans="2:28" x14ac:dyDescent="0.35">
      <c r="B693" s="9"/>
      <c r="C693" s="109"/>
      <c r="D693" s="109"/>
      <c r="E693" s="110"/>
      <c r="F693" s="109"/>
      <c r="AB693" s="9"/>
    </row>
    <row r="694" spans="2:28" x14ac:dyDescent="0.35">
      <c r="B694" s="9"/>
      <c r="C694" s="109"/>
      <c r="D694" s="109"/>
      <c r="E694" s="110"/>
      <c r="F694" s="109"/>
      <c r="AB694" s="9"/>
    </row>
    <row r="695" spans="2:28" x14ac:dyDescent="0.35">
      <c r="B695" s="9"/>
      <c r="C695" s="109"/>
      <c r="D695" s="109"/>
      <c r="E695" s="110"/>
      <c r="F695" s="109"/>
      <c r="AB695" s="9"/>
    </row>
    <row r="696" spans="2:28" x14ac:dyDescent="0.35">
      <c r="B696" s="9"/>
      <c r="C696" s="109"/>
      <c r="D696" s="109"/>
      <c r="E696" s="110"/>
      <c r="F696" s="109"/>
      <c r="AB696" s="9"/>
    </row>
    <row r="697" spans="2:28" x14ac:dyDescent="0.35">
      <c r="B697" s="9"/>
      <c r="C697" s="109"/>
      <c r="D697" s="109"/>
      <c r="E697" s="110"/>
      <c r="F697" s="109"/>
      <c r="AB697" s="9"/>
    </row>
    <row r="698" spans="2:28" x14ac:dyDescent="0.35">
      <c r="B698" s="9"/>
      <c r="C698" s="109"/>
      <c r="D698" s="109"/>
      <c r="E698" s="110"/>
      <c r="F698" s="109"/>
      <c r="AB698" s="9"/>
    </row>
    <row r="699" spans="2:28" x14ac:dyDescent="0.35">
      <c r="B699" s="9"/>
      <c r="C699" s="109"/>
      <c r="D699" s="109"/>
      <c r="E699" s="110"/>
      <c r="F699" s="109"/>
      <c r="AB699" s="9"/>
    </row>
    <row r="700" spans="2:28" x14ac:dyDescent="0.35">
      <c r="B700" s="9"/>
      <c r="C700" s="109"/>
      <c r="D700" s="109"/>
      <c r="E700" s="110"/>
      <c r="F700" s="109"/>
      <c r="AB700" s="9"/>
    </row>
    <row r="701" spans="2:28" x14ac:dyDescent="0.35">
      <c r="B701" s="9"/>
      <c r="C701" s="109"/>
      <c r="D701" s="109"/>
      <c r="E701" s="110"/>
      <c r="F701" s="109"/>
      <c r="AB701" s="9"/>
    </row>
    <row r="702" spans="2:28" x14ac:dyDescent="0.35">
      <c r="B702" s="9"/>
      <c r="C702" s="109"/>
      <c r="D702" s="109"/>
      <c r="E702" s="110"/>
      <c r="F702" s="109"/>
      <c r="AB702" s="9"/>
    </row>
    <row r="703" spans="2:28" x14ac:dyDescent="0.35">
      <c r="B703" s="9"/>
      <c r="C703" s="109"/>
      <c r="D703" s="109"/>
      <c r="E703" s="110"/>
      <c r="F703" s="109"/>
      <c r="AB703" s="9"/>
    </row>
    <row r="704" spans="2:28" x14ac:dyDescent="0.35">
      <c r="B704" s="9"/>
      <c r="C704" s="109"/>
      <c r="D704" s="109"/>
      <c r="E704" s="110"/>
      <c r="F704" s="109"/>
      <c r="AB704" s="9"/>
    </row>
    <row r="705" spans="2:28" x14ac:dyDescent="0.35">
      <c r="B705" s="9"/>
      <c r="C705" s="109"/>
      <c r="D705" s="109"/>
      <c r="E705" s="110"/>
      <c r="F705" s="109"/>
      <c r="AB705" s="9"/>
    </row>
    <row r="706" spans="2:28" x14ac:dyDescent="0.35">
      <c r="B706" s="9"/>
      <c r="C706" s="109"/>
      <c r="D706" s="109"/>
      <c r="E706" s="110"/>
      <c r="F706" s="109"/>
      <c r="AB706" s="9"/>
    </row>
    <row r="707" spans="2:28" x14ac:dyDescent="0.35">
      <c r="B707" s="9"/>
      <c r="C707" s="109"/>
      <c r="D707" s="109"/>
      <c r="E707" s="110"/>
      <c r="F707" s="109"/>
      <c r="AB707" s="9"/>
    </row>
    <row r="708" spans="2:28" x14ac:dyDescent="0.35">
      <c r="B708" s="9"/>
      <c r="C708" s="109"/>
      <c r="D708" s="109"/>
      <c r="E708" s="110"/>
      <c r="F708" s="109"/>
      <c r="AB708" s="9"/>
    </row>
    <row r="709" spans="2:28" x14ac:dyDescent="0.35">
      <c r="B709" s="9"/>
      <c r="C709" s="109"/>
      <c r="D709" s="109"/>
      <c r="E709" s="110"/>
      <c r="F709" s="109"/>
      <c r="AB709" s="9"/>
    </row>
    <row r="710" spans="2:28" x14ac:dyDescent="0.35">
      <c r="B710" s="9"/>
      <c r="C710" s="109"/>
      <c r="D710" s="109"/>
      <c r="E710" s="110"/>
      <c r="F710" s="109"/>
      <c r="AB710" s="9"/>
    </row>
    <row r="711" spans="2:28" x14ac:dyDescent="0.35">
      <c r="B711" s="9"/>
      <c r="C711" s="109"/>
      <c r="D711" s="109"/>
      <c r="E711" s="110"/>
      <c r="F711" s="109"/>
      <c r="AB711" s="9"/>
    </row>
    <row r="712" spans="2:28" x14ac:dyDescent="0.35">
      <c r="B712" s="9"/>
      <c r="C712" s="109"/>
      <c r="D712" s="109"/>
      <c r="E712" s="110"/>
      <c r="F712" s="109"/>
      <c r="AB712" s="9"/>
    </row>
    <row r="713" spans="2:28" x14ac:dyDescent="0.35">
      <c r="B713" s="9"/>
      <c r="C713" s="109"/>
      <c r="D713" s="109"/>
      <c r="E713" s="110"/>
      <c r="F713" s="109"/>
      <c r="AB713" s="9"/>
    </row>
    <row r="714" spans="2:28" x14ac:dyDescent="0.35">
      <c r="B714" s="9"/>
      <c r="C714" s="109"/>
      <c r="D714" s="109"/>
      <c r="E714" s="110"/>
      <c r="F714" s="109"/>
      <c r="AB714" s="9"/>
    </row>
    <row r="715" spans="2:28" x14ac:dyDescent="0.35">
      <c r="B715" s="9"/>
      <c r="C715" s="109"/>
      <c r="D715" s="109"/>
      <c r="E715" s="110"/>
      <c r="F715" s="109"/>
      <c r="AB715" s="9"/>
    </row>
    <row r="716" spans="2:28" x14ac:dyDescent="0.35">
      <c r="B716" s="9"/>
      <c r="C716" s="109"/>
      <c r="D716" s="109"/>
      <c r="E716" s="110"/>
      <c r="F716" s="109"/>
      <c r="AB716" s="9"/>
    </row>
    <row r="717" spans="2:28" x14ac:dyDescent="0.35">
      <c r="B717" s="9"/>
      <c r="C717" s="109"/>
      <c r="D717" s="109"/>
      <c r="E717" s="110"/>
      <c r="F717" s="109"/>
      <c r="AB717" s="9"/>
    </row>
    <row r="718" spans="2:28" x14ac:dyDescent="0.35">
      <c r="B718" s="9"/>
      <c r="C718" s="109"/>
      <c r="D718" s="109"/>
      <c r="E718" s="110"/>
      <c r="F718" s="109"/>
      <c r="AB718" s="9"/>
    </row>
    <row r="719" spans="2:28" x14ac:dyDescent="0.35">
      <c r="B719" s="9"/>
      <c r="C719" s="109"/>
      <c r="D719" s="109"/>
      <c r="E719" s="110"/>
      <c r="F719" s="109"/>
      <c r="AB719" s="9"/>
    </row>
    <row r="720" spans="2:28" x14ac:dyDescent="0.35">
      <c r="B720" s="9"/>
      <c r="C720" s="109"/>
      <c r="D720" s="109"/>
      <c r="E720" s="110"/>
      <c r="F720" s="109"/>
      <c r="AB720" s="9"/>
    </row>
    <row r="721" spans="2:28" x14ac:dyDescent="0.35">
      <c r="B721" s="9"/>
      <c r="C721" s="109"/>
      <c r="D721" s="109"/>
      <c r="E721" s="110"/>
      <c r="F721" s="109"/>
      <c r="AB721" s="9"/>
    </row>
    <row r="722" spans="2:28" x14ac:dyDescent="0.35">
      <c r="B722" s="9"/>
      <c r="C722" s="109"/>
      <c r="D722" s="109"/>
      <c r="E722" s="110"/>
      <c r="F722" s="109"/>
      <c r="AB722" s="9"/>
    </row>
    <row r="723" spans="2:28" x14ac:dyDescent="0.35">
      <c r="B723" s="9"/>
      <c r="C723" s="109"/>
      <c r="D723" s="109"/>
      <c r="E723" s="110"/>
      <c r="F723" s="109"/>
      <c r="AB723" s="9"/>
    </row>
    <row r="724" spans="2:28" x14ac:dyDescent="0.35">
      <c r="B724" s="9"/>
      <c r="C724" s="109"/>
      <c r="D724" s="109"/>
      <c r="E724" s="110"/>
      <c r="F724" s="109"/>
      <c r="AB724" s="9"/>
    </row>
    <row r="725" spans="2:28" x14ac:dyDescent="0.35">
      <c r="B725" s="9"/>
      <c r="C725" s="109"/>
      <c r="D725" s="109"/>
      <c r="E725" s="110"/>
      <c r="F725" s="109"/>
      <c r="AB725" s="9"/>
    </row>
    <row r="726" spans="2:28" x14ac:dyDescent="0.35">
      <c r="B726" s="9"/>
      <c r="C726" s="109"/>
      <c r="D726" s="109"/>
      <c r="E726" s="110"/>
      <c r="F726" s="109"/>
      <c r="AB726" s="9"/>
    </row>
    <row r="727" spans="2:28" x14ac:dyDescent="0.35">
      <c r="B727" s="9"/>
      <c r="C727" s="109"/>
      <c r="D727" s="109"/>
      <c r="E727" s="110"/>
      <c r="F727" s="109"/>
      <c r="AB727" s="9"/>
    </row>
    <row r="728" spans="2:28" x14ac:dyDescent="0.35">
      <c r="B728" s="9"/>
      <c r="C728" s="109"/>
      <c r="D728" s="109"/>
      <c r="E728" s="110"/>
      <c r="F728" s="109"/>
      <c r="AB728" s="9"/>
    </row>
    <row r="729" spans="2:28" x14ac:dyDescent="0.35">
      <c r="B729" s="9"/>
      <c r="C729" s="109"/>
      <c r="D729" s="109"/>
      <c r="E729" s="110"/>
      <c r="F729" s="109"/>
      <c r="AB729" s="9"/>
    </row>
    <row r="730" spans="2:28" x14ac:dyDescent="0.35">
      <c r="B730" s="9"/>
      <c r="C730" s="109"/>
      <c r="D730" s="109"/>
      <c r="E730" s="110"/>
      <c r="F730" s="109"/>
      <c r="AB730" s="9"/>
    </row>
    <row r="731" spans="2:28" x14ac:dyDescent="0.35">
      <c r="B731" s="9"/>
      <c r="C731" s="109"/>
      <c r="D731" s="109"/>
      <c r="E731" s="110"/>
      <c r="F731" s="109"/>
      <c r="AB731" s="9"/>
    </row>
    <row r="732" spans="2:28" x14ac:dyDescent="0.35">
      <c r="B732" s="9"/>
      <c r="C732" s="109"/>
      <c r="D732" s="109"/>
      <c r="E732" s="110"/>
      <c r="F732" s="109"/>
      <c r="AB732" s="9"/>
    </row>
    <row r="733" spans="2:28" x14ac:dyDescent="0.35">
      <c r="B733" s="9"/>
      <c r="C733" s="109"/>
      <c r="D733" s="109"/>
      <c r="E733" s="110"/>
      <c r="F733" s="109"/>
      <c r="AB733" s="9"/>
    </row>
    <row r="734" spans="2:28" x14ac:dyDescent="0.35">
      <c r="B734" s="9"/>
      <c r="C734" s="109"/>
      <c r="D734" s="109"/>
      <c r="E734" s="110"/>
      <c r="F734" s="109"/>
      <c r="AB734" s="9"/>
    </row>
    <row r="735" spans="2:28" x14ac:dyDescent="0.35">
      <c r="B735" s="9"/>
      <c r="C735" s="109"/>
      <c r="D735" s="109"/>
      <c r="E735" s="110"/>
      <c r="F735" s="109"/>
      <c r="AB735" s="9"/>
    </row>
    <row r="736" spans="2:28" x14ac:dyDescent="0.35">
      <c r="B736" s="9"/>
      <c r="C736" s="109"/>
      <c r="D736" s="109"/>
      <c r="E736" s="110"/>
      <c r="F736" s="109"/>
      <c r="AB736" s="9"/>
    </row>
    <row r="737" spans="2:28" x14ac:dyDescent="0.35">
      <c r="B737" s="9"/>
      <c r="C737" s="109"/>
      <c r="D737" s="109"/>
      <c r="E737" s="110"/>
      <c r="F737" s="109"/>
      <c r="AB737" s="9"/>
    </row>
    <row r="738" spans="2:28" x14ac:dyDescent="0.35">
      <c r="B738" s="9"/>
      <c r="C738" s="109"/>
      <c r="D738" s="109"/>
      <c r="E738" s="110"/>
      <c r="F738" s="109"/>
      <c r="AB738" s="9"/>
    </row>
    <row r="739" spans="2:28" x14ac:dyDescent="0.35">
      <c r="B739" s="9"/>
      <c r="C739" s="109"/>
      <c r="D739" s="109"/>
      <c r="E739" s="110"/>
      <c r="F739" s="109"/>
      <c r="AB739" s="9"/>
    </row>
    <row r="740" spans="2:28" x14ac:dyDescent="0.35">
      <c r="B740" s="9"/>
      <c r="C740" s="109"/>
      <c r="D740" s="109"/>
      <c r="E740" s="110"/>
      <c r="F740" s="109"/>
      <c r="AB740" s="9"/>
    </row>
    <row r="741" spans="2:28" x14ac:dyDescent="0.35">
      <c r="B741" s="9"/>
      <c r="C741" s="109"/>
      <c r="D741" s="109"/>
      <c r="E741" s="110"/>
      <c r="F741" s="109"/>
      <c r="AB741" s="9"/>
    </row>
    <row r="742" spans="2:28" x14ac:dyDescent="0.35">
      <c r="B742" s="9"/>
      <c r="C742" s="109"/>
      <c r="D742" s="109"/>
      <c r="E742" s="110"/>
      <c r="F742" s="109"/>
      <c r="AB742" s="9"/>
    </row>
    <row r="743" spans="2:28" x14ac:dyDescent="0.35">
      <c r="B743" s="9"/>
      <c r="C743" s="109"/>
      <c r="D743" s="109"/>
      <c r="E743" s="110"/>
      <c r="F743" s="109"/>
      <c r="AB743" s="9"/>
    </row>
    <row r="744" spans="2:28" x14ac:dyDescent="0.35">
      <c r="B744" s="9"/>
      <c r="C744" s="109"/>
      <c r="D744" s="109"/>
      <c r="E744" s="110"/>
      <c r="F744" s="109"/>
      <c r="AB744" s="9"/>
    </row>
    <row r="745" spans="2:28" x14ac:dyDescent="0.35">
      <c r="B745" s="9"/>
      <c r="C745" s="109"/>
      <c r="D745" s="109"/>
      <c r="E745" s="110"/>
      <c r="F745" s="109"/>
      <c r="AB745" s="9"/>
    </row>
    <row r="746" spans="2:28" x14ac:dyDescent="0.35">
      <c r="B746" s="9"/>
      <c r="C746" s="109"/>
      <c r="D746" s="109"/>
      <c r="E746" s="110"/>
      <c r="F746" s="109"/>
      <c r="AB746" s="9"/>
    </row>
    <row r="747" spans="2:28" x14ac:dyDescent="0.35">
      <c r="B747" s="9"/>
      <c r="C747" s="109"/>
      <c r="D747" s="109"/>
      <c r="E747" s="110"/>
      <c r="F747" s="109"/>
      <c r="AB747" s="9"/>
    </row>
    <row r="748" spans="2:28" x14ac:dyDescent="0.35">
      <c r="B748" s="9"/>
      <c r="C748" s="109"/>
      <c r="D748" s="109"/>
      <c r="E748" s="110"/>
      <c r="F748" s="109"/>
      <c r="AB748" s="9"/>
    </row>
    <row r="749" spans="2:28" x14ac:dyDescent="0.35">
      <c r="B749" s="9"/>
      <c r="C749" s="109"/>
      <c r="D749" s="109"/>
      <c r="E749" s="110"/>
      <c r="F749" s="109"/>
      <c r="AB749" s="9"/>
    </row>
    <row r="750" spans="2:28" x14ac:dyDescent="0.35">
      <c r="B750" s="9"/>
      <c r="C750" s="109"/>
      <c r="D750" s="109"/>
      <c r="E750" s="110"/>
      <c r="F750" s="109"/>
      <c r="AB750" s="9"/>
    </row>
    <row r="751" spans="2:28" x14ac:dyDescent="0.35">
      <c r="B751" s="9"/>
      <c r="C751" s="109"/>
      <c r="D751" s="109"/>
      <c r="E751" s="110"/>
      <c r="F751" s="109"/>
      <c r="AB751" s="9"/>
    </row>
    <row r="752" spans="2:28" x14ac:dyDescent="0.35">
      <c r="B752" s="9"/>
      <c r="C752" s="109"/>
      <c r="D752" s="109"/>
      <c r="E752" s="110"/>
      <c r="F752" s="109"/>
      <c r="AB752" s="9"/>
    </row>
    <row r="753" spans="2:28" x14ac:dyDescent="0.35">
      <c r="B753" s="9"/>
      <c r="C753" s="109"/>
      <c r="D753" s="109"/>
      <c r="E753" s="110"/>
      <c r="F753" s="109"/>
      <c r="AB753" s="9"/>
    </row>
    <row r="754" spans="2:28" x14ac:dyDescent="0.35">
      <c r="B754" s="9"/>
      <c r="C754" s="109"/>
      <c r="D754" s="109"/>
      <c r="E754" s="110"/>
      <c r="F754" s="109"/>
      <c r="AB754" s="9"/>
    </row>
    <row r="755" spans="2:28" x14ac:dyDescent="0.35">
      <c r="B755" s="9"/>
      <c r="C755" s="109"/>
      <c r="D755" s="109"/>
      <c r="E755" s="110"/>
      <c r="F755" s="109"/>
      <c r="AB755" s="9"/>
    </row>
    <row r="756" spans="2:28" x14ac:dyDescent="0.35">
      <c r="B756" s="9"/>
      <c r="C756" s="109"/>
      <c r="D756" s="109"/>
      <c r="E756" s="110"/>
      <c r="F756" s="109"/>
      <c r="AB756" s="9"/>
    </row>
    <row r="757" spans="2:28" x14ac:dyDescent="0.35">
      <c r="B757" s="9"/>
      <c r="C757" s="109"/>
      <c r="D757" s="109"/>
      <c r="E757" s="110"/>
      <c r="F757" s="109"/>
      <c r="AB757" s="9"/>
    </row>
    <row r="758" spans="2:28" x14ac:dyDescent="0.35">
      <c r="B758" s="9"/>
      <c r="C758" s="109"/>
      <c r="D758" s="109"/>
      <c r="E758" s="110"/>
      <c r="F758" s="109"/>
      <c r="AB758" s="9"/>
    </row>
    <row r="759" spans="2:28" x14ac:dyDescent="0.35">
      <c r="B759" s="9"/>
      <c r="C759" s="109"/>
      <c r="D759" s="109"/>
      <c r="E759" s="110"/>
      <c r="F759" s="109"/>
      <c r="AB759" s="9"/>
    </row>
    <row r="760" spans="2:28" x14ac:dyDescent="0.35">
      <c r="B760" s="9"/>
      <c r="C760" s="109"/>
      <c r="D760" s="109"/>
      <c r="E760" s="110"/>
      <c r="F760" s="109"/>
      <c r="AB760" s="9"/>
    </row>
    <row r="761" spans="2:28" x14ac:dyDescent="0.35">
      <c r="B761" s="9"/>
      <c r="C761" s="109"/>
      <c r="D761" s="109"/>
      <c r="E761" s="110"/>
      <c r="F761" s="109"/>
      <c r="AB761" s="9"/>
    </row>
    <row r="762" spans="2:28" x14ac:dyDescent="0.35">
      <c r="B762" s="9"/>
      <c r="C762" s="109"/>
      <c r="D762" s="109"/>
      <c r="E762" s="110"/>
      <c r="F762" s="109"/>
      <c r="AB762" s="9"/>
    </row>
    <row r="763" spans="2:28" x14ac:dyDescent="0.35">
      <c r="B763" s="9"/>
      <c r="C763" s="109"/>
      <c r="D763" s="109"/>
      <c r="E763" s="110"/>
      <c r="F763" s="109"/>
      <c r="AB763" s="9"/>
    </row>
    <row r="764" spans="2:28" x14ac:dyDescent="0.35">
      <c r="B764" s="9"/>
      <c r="C764" s="109"/>
      <c r="D764" s="109"/>
      <c r="E764" s="110"/>
      <c r="F764" s="109"/>
      <c r="AB764" s="9"/>
    </row>
    <row r="765" spans="2:28" x14ac:dyDescent="0.35">
      <c r="B765" s="9"/>
      <c r="C765" s="109"/>
      <c r="D765" s="109"/>
      <c r="E765" s="110"/>
      <c r="F765" s="109"/>
      <c r="AB765" s="9"/>
    </row>
    <row r="766" spans="2:28" x14ac:dyDescent="0.35">
      <c r="B766" s="9"/>
      <c r="C766" s="109"/>
      <c r="D766" s="109"/>
      <c r="E766" s="110"/>
      <c r="F766" s="109"/>
      <c r="AB766" s="9"/>
    </row>
    <row r="767" spans="2:28" x14ac:dyDescent="0.35">
      <c r="B767" s="9"/>
      <c r="C767" s="109"/>
      <c r="D767" s="109"/>
      <c r="E767" s="110"/>
      <c r="F767" s="109"/>
      <c r="AB767" s="9"/>
    </row>
    <row r="768" spans="2:28" x14ac:dyDescent="0.35">
      <c r="B768" s="9"/>
      <c r="C768" s="109"/>
      <c r="D768" s="109"/>
      <c r="E768" s="110"/>
      <c r="F768" s="109"/>
      <c r="AB768" s="9"/>
    </row>
    <row r="769" spans="2:28" x14ac:dyDescent="0.35">
      <c r="B769" s="9"/>
      <c r="C769" s="109"/>
      <c r="D769" s="109"/>
      <c r="E769" s="110"/>
      <c r="F769" s="109"/>
      <c r="AB769" s="9"/>
    </row>
    <row r="770" spans="2:28" x14ac:dyDescent="0.35">
      <c r="B770" s="9"/>
      <c r="C770" s="109"/>
      <c r="D770" s="109"/>
      <c r="E770" s="110"/>
      <c r="F770" s="109"/>
      <c r="AB770" s="9"/>
    </row>
    <row r="771" spans="2:28" x14ac:dyDescent="0.35">
      <c r="B771" s="9"/>
      <c r="C771" s="109"/>
      <c r="D771" s="109"/>
      <c r="E771" s="110"/>
      <c r="F771" s="109"/>
      <c r="AB771" s="9"/>
    </row>
    <row r="772" spans="2:28" x14ac:dyDescent="0.35">
      <c r="B772" s="9"/>
      <c r="C772" s="109"/>
      <c r="D772" s="109"/>
      <c r="E772" s="110"/>
      <c r="F772" s="109"/>
      <c r="AB772" s="9"/>
    </row>
    <row r="773" spans="2:28" x14ac:dyDescent="0.35">
      <c r="B773" s="9"/>
      <c r="C773" s="109"/>
      <c r="D773" s="109"/>
      <c r="E773" s="110"/>
      <c r="F773" s="109"/>
      <c r="AB773" s="9"/>
    </row>
    <row r="774" spans="2:28" x14ac:dyDescent="0.35">
      <c r="B774" s="9"/>
      <c r="C774" s="109"/>
      <c r="D774" s="109"/>
      <c r="E774" s="110"/>
      <c r="F774" s="109"/>
      <c r="AB774" s="9"/>
    </row>
    <row r="775" spans="2:28" x14ac:dyDescent="0.35">
      <c r="B775" s="9"/>
      <c r="C775" s="109"/>
      <c r="D775" s="109"/>
      <c r="E775" s="110"/>
      <c r="F775" s="109"/>
      <c r="AB775" s="9"/>
    </row>
    <row r="776" spans="2:28" x14ac:dyDescent="0.35">
      <c r="B776" s="9"/>
      <c r="C776" s="109"/>
      <c r="D776" s="109"/>
      <c r="E776" s="110"/>
      <c r="F776" s="109"/>
      <c r="AB776" s="9"/>
    </row>
    <row r="777" spans="2:28" x14ac:dyDescent="0.35">
      <c r="B777" s="9"/>
      <c r="C777" s="109"/>
      <c r="D777" s="109"/>
      <c r="E777" s="110"/>
      <c r="F777" s="109"/>
      <c r="AB777" s="9"/>
    </row>
    <row r="778" spans="2:28" x14ac:dyDescent="0.35">
      <c r="B778" s="9"/>
      <c r="C778" s="109"/>
      <c r="D778" s="109"/>
      <c r="E778" s="110"/>
      <c r="F778" s="109"/>
      <c r="AB778" s="9"/>
    </row>
    <row r="779" spans="2:28" x14ac:dyDescent="0.35">
      <c r="B779" s="9"/>
      <c r="C779" s="109"/>
      <c r="D779" s="109"/>
      <c r="E779" s="110"/>
      <c r="F779" s="109"/>
      <c r="AB779" s="9"/>
    </row>
    <row r="780" spans="2:28" x14ac:dyDescent="0.35">
      <c r="B780" s="9"/>
      <c r="C780" s="109"/>
      <c r="D780" s="109"/>
      <c r="E780" s="110"/>
      <c r="F780" s="109"/>
      <c r="AB780" s="9"/>
    </row>
    <row r="781" spans="2:28" x14ac:dyDescent="0.35">
      <c r="B781" s="9"/>
      <c r="C781" s="109"/>
      <c r="D781" s="109"/>
      <c r="E781" s="110"/>
      <c r="F781" s="109"/>
      <c r="AB781" s="9"/>
    </row>
    <row r="782" spans="2:28" x14ac:dyDescent="0.35">
      <c r="B782" s="9"/>
      <c r="C782" s="109"/>
      <c r="D782" s="109"/>
      <c r="E782" s="110"/>
      <c r="F782" s="109"/>
      <c r="AB782" s="9"/>
    </row>
    <row r="783" spans="2:28" x14ac:dyDescent="0.35">
      <c r="B783" s="9"/>
      <c r="C783" s="109"/>
      <c r="D783" s="109"/>
      <c r="E783" s="110"/>
      <c r="F783" s="109"/>
      <c r="AB783" s="9"/>
    </row>
    <row r="784" spans="2:28" x14ac:dyDescent="0.35">
      <c r="B784" s="9"/>
      <c r="C784" s="109"/>
      <c r="D784" s="109"/>
      <c r="E784" s="110"/>
      <c r="F784" s="109"/>
      <c r="AB784" s="9"/>
    </row>
    <row r="785" spans="2:28" x14ac:dyDescent="0.35">
      <c r="B785" s="9"/>
      <c r="C785" s="109"/>
      <c r="D785" s="109"/>
      <c r="E785" s="110"/>
      <c r="F785" s="109"/>
      <c r="AB785" s="9"/>
    </row>
    <row r="786" spans="2:28" x14ac:dyDescent="0.35">
      <c r="B786" s="9"/>
      <c r="C786" s="109"/>
      <c r="D786" s="109"/>
      <c r="E786" s="110"/>
      <c r="F786" s="109"/>
      <c r="AB786" s="9"/>
    </row>
    <row r="787" spans="2:28" x14ac:dyDescent="0.35">
      <c r="B787" s="9"/>
      <c r="C787" s="109"/>
      <c r="D787" s="109"/>
      <c r="E787" s="110"/>
      <c r="F787" s="109"/>
      <c r="AB787" s="9"/>
    </row>
    <row r="788" spans="2:28" x14ac:dyDescent="0.35">
      <c r="B788" s="9"/>
      <c r="C788" s="109"/>
      <c r="D788" s="109"/>
      <c r="E788" s="110"/>
      <c r="F788" s="109"/>
      <c r="AB788" s="9"/>
    </row>
    <row r="789" spans="2:28" x14ac:dyDescent="0.35">
      <c r="B789" s="9"/>
      <c r="C789" s="109"/>
      <c r="D789" s="109"/>
      <c r="E789" s="110"/>
      <c r="F789" s="109"/>
      <c r="AB789" s="9"/>
    </row>
    <row r="790" spans="2:28" x14ac:dyDescent="0.35">
      <c r="B790" s="9"/>
      <c r="C790" s="109"/>
      <c r="D790" s="109"/>
      <c r="E790" s="110"/>
      <c r="F790" s="109"/>
      <c r="AB790" s="9"/>
    </row>
    <row r="791" spans="2:28" x14ac:dyDescent="0.35">
      <c r="B791" s="9"/>
      <c r="C791" s="109"/>
      <c r="D791" s="109"/>
      <c r="E791" s="110"/>
      <c r="F791" s="109"/>
      <c r="AB791" s="9"/>
    </row>
    <row r="792" spans="2:28" x14ac:dyDescent="0.35">
      <c r="B792" s="9"/>
      <c r="C792" s="109"/>
      <c r="D792" s="109"/>
      <c r="E792" s="110"/>
      <c r="F792" s="109"/>
      <c r="AB792" s="9"/>
    </row>
    <row r="793" spans="2:28" x14ac:dyDescent="0.35">
      <c r="B793" s="9"/>
      <c r="C793" s="109"/>
      <c r="D793" s="109"/>
      <c r="E793" s="110"/>
      <c r="F793" s="109"/>
      <c r="AB793" s="9"/>
    </row>
    <row r="794" spans="2:28" x14ac:dyDescent="0.35">
      <c r="B794" s="9"/>
      <c r="C794" s="109"/>
      <c r="D794" s="109"/>
      <c r="E794" s="110"/>
      <c r="F794" s="109"/>
      <c r="AB794" s="9"/>
    </row>
    <row r="795" spans="2:28" x14ac:dyDescent="0.35">
      <c r="B795" s="9"/>
      <c r="C795" s="109"/>
      <c r="D795" s="109"/>
      <c r="E795" s="110"/>
      <c r="F795" s="109"/>
      <c r="AB795" s="9"/>
    </row>
    <row r="796" spans="2:28" x14ac:dyDescent="0.35">
      <c r="B796" s="9"/>
      <c r="C796" s="109"/>
      <c r="D796" s="109"/>
      <c r="E796" s="110"/>
      <c r="F796" s="109"/>
      <c r="AB796" s="9"/>
    </row>
    <row r="797" spans="2:28" x14ac:dyDescent="0.35">
      <c r="B797" s="9"/>
      <c r="C797" s="109"/>
      <c r="D797" s="109"/>
      <c r="E797" s="110"/>
      <c r="F797" s="109"/>
      <c r="AB797" s="9"/>
    </row>
    <row r="798" spans="2:28" x14ac:dyDescent="0.35">
      <c r="B798" s="9"/>
      <c r="C798" s="109"/>
      <c r="D798" s="109"/>
      <c r="E798" s="110"/>
      <c r="F798" s="109"/>
      <c r="AB798" s="9"/>
    </row>
    <row r="799" spans="2:28" x14ac:dyDescent="0.35">
      <c r="B799" s="9"/>
      <c r="C799" s="109"/>
      <c r="D799" s="109"/>
      <c r="E799" s="110"/>
      <c r="F799" s="109"/>
      <c r="AB799" s="9"/>
    </row>
    <row r="800" spans="2:28" x14ac:dyDescent="0.35">
      <c r="B800" s="9"/>
      <c r="C800" s="109"/>
      <c r="D800" s="109"/>
      <c r="E800" s="110"/>
      <c r="F800" s="109"/>
      <c r="AB800" s="9"/>
    </row>
    <row r="801" spans="2:28" x14ac:dyDescent="0.35">
      <c r="B801" s="9"/>
      <c r="C801" s="109"/>
      <c r="D801" s="109"/>
      <c r="E801" s="110"/>
      <c r="F801" s="109"/>
      <c r="AB801" s="9"/>
    </row>
    <row r="802" spans="2:28" x14ac:dyDescent="0.35">
      <c r="B802" s="9"/>
      <c r="C802" s="109"/>
      <c r="D802" s="109"/>
      <c r="E802" s="110"/>
      <c r="F802" s="109"/>
      <c r="AB802" s="9"/>
    </row>
    <row r="803" spans="2:28" x14ac:dyDescent="0.35">
      <c r="B803" s="9"/>
      <c r="C803" s="109"/>
      <c r="D803" s="109"/>
      <c r="E803" s="110"/>
      <c r="F803" s="109"/>
      <c r="AB803" s="9"/>
    </row>
    <row r="804" spans="2:28" x14ac:dyDescent="0.35">
      <c r="B804" s="9"/>
      <c r="C804" s="109"/>
      <c r="D804" s="109"/>
      <c r="E804" s="110"/>
      <c r="F804" s="109"/>
      <c r="AB804" s="9"/>
    </row>
    <row r="805" spans="2:28" x14ac:dyDescent="0.35">
      <c r="B805" s="9"/>
      <c r="C805" s="109"/>
      <c r="D805" s="109"/>
      <c r="E805" s="110"/>
      <c r="F805" s="109"/>
      <c r="AB805" s="9"/>
    </row>
    <row r="806" spans="2:28" x14ac:dyDescent="0.35">
      <c r="B806" s="9"/>
      <c r="C806" s="109"/>
      <c r="D806" s="109"/>
      <c r="E806" s="110"/>
      <c r="F806" s="109"/>
      <c r="AB806" s="9"/>
    </row>
    <row r="807" spans="2:28" x14ac:dyDescent="0.35">
      <c r="B807" s="9"/>
      <c r="C807" s="109"/>
      <c r="D807" s="109"/>
      <c r="E807" s="110"/>
      <c r="F807" s="109"/>
      <c r="AB807" s="9"/>
    </row>
    <row r="808" spans="2:28" x14ac:dyDescent="0.35">
      <c r="B808" s="9"/>
      <c r="C808" s="109"/>
      <c r="D808" s="109"/>
      <c r="E808" s="110"/>
      <c r="F808" s="109"/>
      <c r="AB808" s="9"/>
    </row>
    <row r="809" spans="2:28" x14ac:dyDescent="0.35">
      <c r="B809" s="9"/>
      <c r="C809" s="109"/>
      <c r="D809" s="109"/>
      <c r="E809" s="110"/>
      <c r="F809" s="109"/>
      <c r="AB809" s="9"/>
    </row>
    <row r="810" spans="2:28" x14ac:dyDescent="0.35">
      <c r="B810" s="9"/>
      <c r="C810" s="109"/>
      <c r="D810" s="109"/>
      <c r="E810" s="110"/>
      <c r="F810" s="109"/>
      <c r="AB810" s="9"/>
    </row>
    <row r="811" spans="2:28" x14ac:dyDescent="0.35">
      <c r="B811" s="9"/>
      <c r="C811" s="109"/>
      <c r="D811" s="109"/>
      <c r="E811" s="110"/>
      <c r="F811" s="109"/>
      <c r="AB811" s="9"/>
    </row>
    <row r="812" spans="2:28" x14ac:dyDescent="0.35">
      <c r="B812" s="9"/>
      <c r="C812" s="109"/>
      <c r="D812" s="109"/>
      <c r="E812" s="110"/>
      <c r="F812" s="109"/>
      <c r="AB812" s="9"/>
    </row>
    <row r="813" spans="2:28" x14ac:dyDescent="0.35">
      <c r="B813" s="9"/>
      <c r="C813" s="109"/>
      <c r="D813" s="109"/>
      <c r="E813" s="110"/>
      <c r="F813" s="109"/>
      <c r="AB813" s="9"/>
    </row>
    <row r="814" spans="2:28" x14ac:dyDescent="0.35">
      <c r="B814" s="9"/>
      <c r="C814" s="109"/>
      <c r="D814" s="109"/>
      <c r="E814" s="110"/>
      <c r="F814" s="109"/>
      <c r="AB814" s="9"/>
    </row>
    <row r="815" spans="2:28" x14ac:dyDescent="0.35">
      <c r="B815" s="9"/>
      <c r="C815" s="109"/>
      <c r="D815" s="109"/>
      <c r="E815" s="110"/>
      <c r="F815" s="109"/>
      <c r="AB815" s="9"/>
    </row>
    <row r="816" spans="2:28" x14ac:dyDescent="0.35">
      <c r="B816" s="9"/>
      <c r="C816" s="109"/>
      <c r="D816" s="109"/>
      <c r="E816" s="110"/>
      <c r="F816" s="109"/>
      <c r="AB816" s="9"/>
    </row>
    <row r="817" spans="2:28" x14ac:dyDescent="0.35">
      <c r="B817" s="9"/>
      <c r="C817" s="109"/>
      <c r="D817" s="109"/>
      <c r="E817" s="110"/>
      <c r="F817" s="109"/>
      <c r="AB817" s="9"/>
    </row>
    <row r="818" spans="2:28" x14ac:dyDescent="0.35">
      <c r="B818" s="9"/>
      <c r="C818" s="109"/>
      <c r="D818" s="109"/>
      <c r="E818" s="110"/>
      <c r="F818" s="109"/>
      <c r="AB818" s="9"/>
    </row>
    <row r="819" spans="2:28" x14ac:dyDescent="0.35">
      <c r="B819" s="9"/>
      <c r="C819" s="109"/>
      <c r="D819" s="109"/>
      <c r="E819" s="110"/>
      <c r="F819" s="109"/>
      <c r="AB819" s="9"/>
    </row>
    <row r="820" spans="2:28" x14ac:dyDescent="0.35">
      <c r="B820" s="9"/>
      <c r="C820" s="109"/>
      <c r="D820" s="109"/>
      <c r="E820" s="110"/>
      <c r="F820" s="109"/>
      <c r="AB820" s="9"/>
    </row>
    <row r="821" spans="2:28" x14ac:dyDescent="0.35">
      <c r="B821" s="9"/>
      <c r="C821" s="109"/>
      <c r="D821" s="109"/>
      <c r="E821" s="110"/>
      <c r="F821" s="109"/>
      <c r="AB821" s="9"/>
    </row>
    <row r="822" spans="2:28" x14ac:dyDescent="0.35">
      <c r="B822" s="9"/>
      <c r="C822" s="109"/>
      <c r="D822" s="109"/>
      <c r="E822" s="110"/>
      <c r="F822" s="109"/>
      <c r="AB822" s="9"/>
    </row>
    <row r="823" spans="2:28" x14ac:dyDescent="0.35">
      <c r="B823" s="9"/>
      <c r="C823" s="109"/>
      <c r="D823" s="109"/>
      <c r="E823" s="110"/>
      <c r="F823" s="109"/>
      <c r="AB823" s="9"/>
    </row>
  </sheetData>
  <mergeCells count="4">
    <mergeCell ref="A86:B86"/>
    <mergeCell ref="A4:F4"/>
    <mergeCell ref="A50:E50"/>
    <mergeCell ref="A67:E67"/>
  </mergeCells>
  <pageMargins left="0.86614173228346458" right="0.51181102362204722" top="0.74803149606299213" bottom="0.74803149606299213" header="0.31496062992125984" footer="0.31496062992125984"/>
  <pageSetup scale="73" orientation="portrait" r:id="rId1"/>
  <headerFooter>
    <oddFooter>&amp;C&amp;A&amp;RPage &amp;P of &amp;N</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NIRASOnFrontPage xmlns="36389baf-d775-4142-9ba9-987d54fbb0d5">false</NIRASOnFrontPage>
    <NIRASProjectID xmlns="36389baf-d775-4142-9ba9-987d54fbb0d5" xsi:nil="true"/>
    <NIRASCreatedDate xmlns="36389baf-d775-4142-9ba9-987d54fbb0d5" xsi:nil="true"/>
    <NIRASScaleTxt xmlns="36389baf-d775-4142-9ba9-987d54fbb0d5" xsi:nil="true"/>
    <Delivery xmlns="36389baf-d775-4142-9ba9-987d54fbb0d5" xsi:nil="true"/>
    <NIRASDocumentNo xmlns="36389baf-d775-4142-9ba9-987d54fbb0d5" xsi:nil="true"/>
    <DocumentRevisionIdPublished xmlns="36389baf-d775-4142-9ba9-987d54fbb0d5" xsi:nil="true"/>
    <DocumentRevisionId xmlns="36389baf-d775-4142-9ba9-987d54fbb0d5" xsi:nil="true"/>
    <NIRASRevisionDate xmlns="36389baf-d775-4142-9ba9-987d54fbb0d5" xsi:nil="true"/>
    <f80ac62f60fc4453ae2218348d18dabb xmlns="eecbe600-81ee-43b5-a7a2-d1c6b422adcb">
      <Terms xmlns="http://schemas.microsoft.com/office/infopath/2007/PartnerControls"/>
    </f80ac62f60fc4453ae2218348d18dabb>
    <TaxCatchAll xmlns="eecbe600-81ee-43b5-a7a2-d1c6b422adcb" xsi:nil="true"/>
    <NIRASSortOrder xmlns="36389baf-d775-4142-9ba9-987d54fbb0d5" xsi:nil="true"/>
    <NIRASOldModifiedBy xmlns="36389baf-d775-4142-9ba9-987d54fbb0d5" xsi:nil="true"/>
    <lcf76f155ced4ddcb4097134ff3c332f xmlns="e99035ab-fce2-4227-a735-5cbea24f9706">
      <Terms xmlns="http://schemas.microsoft.com/office/infopath/2007/PartnerControls"/>
    </lcf76f155ced4ddcb4097134ff3c332f>
    <b20adbee33c84350ab297149ab7609e1 xmlns="eecbe600-81ee-43b5-a7a2-d1c6b422adcb">
      <Terms xmlns="http://schemas.microsoft.com/office/infopath/2007/PartnerControls"/>
    </b20adbee33c84350ab297149ab7609e1>
    <da20537ee97d477b961033ada76c4a82 xmlns="eecbe600-81ee-43b5-a7a2-d1c6b422adcb">
      <Terms xmlns="http://schemas.microsoft.com/office/infopath/2007/PartnerControls"/>
    </da20537ee97d477b961033ada76c4a82>
    <o7ddbb95048e4674b1961839f647280e xmlns="eecbe600-81ee-43b5-a7a2-d1c6b422adcb">
      <Terms xmlns="http://schemas.microsoft.com/office/infopath/2007/PartnerControls"/>
    </o7ddbb95048e4674b1961839f647280e>
    <g7b9186905794052991e52b9e97e249f xmlns="eecbe600-81ee-43b5-a7a2-d1c6b422adcb">
      <Terms xmlns="http://schemas.microsoft.com/office/infopath/2007/PartnerControls"/>
    </g7b9186905794052991e52b9e97e249f>
    <_dlc_DocId xmlns="eecbe600-81ee-43b5-a7a2-d1c6b422adcb">72400062TEX-1724009731-1395</_dlc_DocId>
    <_dlc_DocIdUrl xmlns="eecbe600-81ee-43b5-a7a2-d1c6b422adcb">
      <Url>https://niras.sharepoint.com/sites/72400062TEX/_layouts/15/DocIdRedir.aspx?ID=72400062TEX-1724009731-1395</Url>
      <Description>72400062TEX-1724009731-1395</Description>
    </_dlc_DocIdUrl>
    <h8aaf2de82934a7c935dd4974f73e863 xmlns="eecbe600-81ee-43b5-a7a2-d1c6b422adcb">
      <Terms xmlns="http://schemas.microsoft.com/office/infopath/2007/PartnerControls"/>
    </h8aaf2de82934a7c935dd4974f73e863>
  </documentManagement>
</p:properties>
</file>

<file path=customXml/item2.xml><?xml version="1.0" encoding="utf-8"?>
<ct:contentTypeSchema xmlns:ct="http://schemas.microsoft.com/office/2006/metadata/contentType" xmlns:ma="http://schemas.microsoft.com/office/2006/metadata/properties/metaAttributes" ct:_="" ma:_="" ma:contentTypeName="Project Document" ma:contentTypeID="0x010100DCD90FCC66DA8F4C882C689D6817D41B00CF45B725C2BD5541B6D2028B50DA8D55" ma:contentTypeVersion="28" ma:contentTypeDescription="Create a new document." ma:contentTypeScope="" ma:versionID="d7b9fe8fcad64762f09dcd0c2422c49a">
  <xsd:schema xmlns:xsd="http://www.w3.org/2001/XMLSchema" xmlns:xs="http://www.w3.org/2001/XMLSchema" xmlns:p="http://schemas.microsoft.com/office/2006/metadata/properties" xmlns:ns2="eecbe600-81ee-43b5-a7a2-d1c6b422adcb" xmlns:ns3="36389baf-d775-4142-9ba9-987d54fbb0d5" xmlns:ns4="e99035ab-fce2-4227-a735-5cbea24f9706" targetNamespace="http://schemas.microsoft.com/office/2006/metadata/properties" ma:root="true" ma:fieldsID="aa5b6df08f696191b67d9c7d1c22d17c" ns2:_="" ns3:_="" ns4:_="">
    <xsd:import namespace="eecbe600-81ee-43b5-a7a2-d1c6b422adcb"/>
    <xsd:import namespace="36389baf-d775-4142-9ba9-987d54fbb0d5"/>
    <xsd:import namespace="e99035ab-fce2-4227-a735-5cbea24f9706"/>
    <xsd:element name="properties">
      <xsd:complexType>
        <xsd:sequence>
          <xsd:element name="documentManagement">
            <xsd:complexType>
              <xsd:all>
                <xsd:element ref="ns2:_dlc_DocId" minOccurs="0"/>
                <xsd:element ref="ns2:_dlc_DocIdUrl" minOccurs="0"/>
                <xsd:element ref="ns2:_dlc_DocIdPersistId" minOccurs="0"/>
                <xsd:element ref="ns3:NIRASProjectID" minOccurs="0"/>
                <xsd:element ref="ns3:NIRASCreatedDate" minOccurs="0"/>
                <xsd:element ref="ns2:da20537ee97d477b961033ada76c4a82" minOccurs="0"/>
                <xsd:element ref="ns2:TaxCatchAll" minOccurs="0"/>
                <xsd:element ref="ns2:TaxCatchAllLabel" minOccurs="0"/>
                <xsd:element ref="ns3:DocumentRevisionId" minOccurs="0"/>
                <xsd:element ref="ns3:DocumentRevisionIdPublished" minOccurs="0"/>
                <xsd:element ref="ns3:NIRASRevisionDate" minOccurs="0"/>
                <xsd:element ref="ns2:b20adbee33c84350ab297149ab7609e1" minOccurs="0"/>
                <xsd:element ref="ns3:NIRASScaleTxt" minOccurs="0"/>
                <xsd:element ref="ns3:NIRASSortOrder" minOccurs="0"/>
                <xsd:element ref="ns3:Delivery" minOccurs="0"/>
                <xsd:element ref="ns3:NIRASDocumentNo" minOccurs="0"/>
                <xsd:element ref="ns3:NIRASOldModifiedBy" minOccurs="0"/>
                <xsd:element ref="ns2:o7ddbb95048e4674b1961839f647280e" minOccurs="0"/>
                <xsd:element ref="ns3:NIRASOnFrontPage" minOccurs="0"/>
                <xsd:element ref="ns2:h8aaf2de82934a7c935dd4974f73e863" minOccurs="0"/>
                <xsd:element ref="ns2:f80ac62f60fc4453ae2218348d18dabb" minOccurs="0"/>
                <xsd:element ref="ns2:g7b9186905794052991e52b9e97e249f" minOccurs="0"/>
                <xsd:element ref="ns4:MediaServiceMetadata" minOccurs="0"/>
                <xsd:element ref="ns4:MediaServiceFastMetadata" minOccurs="0"/>
                <xsd:element ref="ns4:MediaServiceSearchProperties" minOccurs="0"/>
                <xsd:element ref="ns4:lcf76f155ced4ddcb4097134ff3c332f" minOccurs="0"/>
                <xsd:element ref="ns4:MediaServiceDateTaken" minOccurs="0"/>
                <xsd:element ref="ns4:MediaServiceOCR" minOccurs="0"/>
                <xsd:element ref="ns4:MediaServiceGenerationTime" minOccurs="0"/>
                <xsd:element ref="ns4:MediaServiceEventHashCode" minOccurs="0"/>
                <xsd:element ref="ns4: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ecbe600-81ee-43b5-a7a2-d1c6b422adcb"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da20537ee97d477b961033ada76c4a82" ma:index="13" nillable="true" ma:taxonomy="true" ma:internalName="da20537ee97d477b961033ada76c4a82" ma:taxonomyFieldName="NIRASQAStatus" ma:displayName="QA Status" ma:default="" ma:fieldId="{da20537e-e97d-477b-9610-33ada76c4a82}" ma:sspId="ab2600de-030e-40a3-a341-c72395049305" ma:termSetId="94d4a05f-61b3-4765-97ef-9ba750d26c81" ma:anchorId="00000000-0000-0000-0000-000000000000" ma:open="false" ma:isKeyword="false">
      <xsd:complexType>
        <xsd:sequence>
          <xsd:element ref="pc:Terms" minOccurs="0" maxOccurs="1"/>
        </xsd:sequence>
      </xsd:complexType>
    </xsd:element>
    <xsd:element name="TaxCatchAll" ma:index="14" nillable="true" ma:displayName="Taxonomy Catch All Column" ma:hidden="true" ma:list="{da6d4adf-d33e-493d-8804-52de936c260e}" ma:internalName="TaxCatchAll" ma:showField="CatchAllData" ma:web="eecbe600-81ee-43b5-a7a2-d1c6b422adcb">
      <xsd:complexType>
        <xsd:complexContent>
          <xsd:extension base="dms:MultiChoiceLookup">
            <xsd:sequence>
              <xsd:element name="Value" type="dms:Lookup" maxOccurs="unbounded" minOccurs="0" nillable="true"/>
            </xsd:sequence>
          </xsd:extension>
        </xsd:complexContent>
      </xsd:complexType>
    </xsd:element>
    <xsd:element name="TaxCatchAllLabel" ma:index="15" nillable="true" ma:displayName="Taxonomy Catch All Column1" ma:hidden="true" ma:list="{da6d4adf-d33e-493d-8804-52de936c260e}" ma:internalName="TaxCatchAllLabel" ma:readOnly="true" ma:showField="CatchAllDataLabel" ma:web="eecbe600-81ee-43b5-a7a2-d1c6b422adcb">
      <xsd:complexType>
        <xsd:complexContent>
          <xsd:extension base="dms:MultiChoiceLookup">
            <xsd:sequence>
              <xsd:element name="Value" type="dms:Lookup" maxOccurs="unbounded" minOccurs="0" nillable="true"/>
            </xsd:sequence>
          </xsd:extension>
        </xsd:complexContent>
      </xsd:complexType>
    </xsd:element>
    <xsd:element name="b20adbee33c84350ab297149ab7609e1" ma:index="20" nillable="true" ma:taxonomy="true" ma:internalName="b20adbee33c84350ab297149ab7609e1" ma:taxonomyFieldName="NIRASDocumentKind" ma:displayName="Document content" ma:default="" ma:fieldId="{b20adbee-33c8-4350-ab29-7149ab7609e1}" ma:taxonomyMulti="true" ma:sspId="ab2600de-030e-40a3-a341-c72395049305" ma:termSetId="0c6706ef-2aa8-49e9-8152-ee2cbb588c72" ma:anchorId="00000000-0000-0000-0000-000000000000" ma:open="false" ma:isKeyword="false">
      <xsd:complexType>
        <xsd:sequence>
          <xsd:element ref="pc:Terms" minOccurs="0" maxOccurs="1"/>
        </xsd:sequence>
      </xsd:complexType>
    </xsd:element>
    <xsd:element name="o7ddbb95048e4674b1961839f647280e" ma:index="27" nillable="true" ma:taxonomy="true" ma:internalName="o7ddbb95048e4674b1961839f647280e" ma:taxonomyFieldName="NIRASQAGroup" ma:displayName="Country" ma:default="" ma:fieldId="{87ddbb95-048e-4674-b196-1839f647280e}" ma:taxonomyMulti="true" ma:sspId="ab2600de-030e-40a3-a341-c72395049305" ma:termSetId="6fd9237d-65aa-4da7-afa0-2c7efb1a215c" ma:anchorId="00000000-0000-0000-0000-000000000000" ma:open="false" ma:isKeyword="false">
      <xsd:complexType>
        <xsd:sequence>
          <xsd:element ref="pc:Terms" minOccurs="0" maxOccurs="1"/>
        </xsd:sequence>
      </xsd:complexType>
    </xsd:element>
    <xsd:element name="h8aaf2de82934a7c935dd4974f73e863" ma:index="30" nillable="true" ma:taxonomy="true" ma:internalName="h8aaf2de82934a7c935dd4974f73e863" ma:taxonomyFieldName="NIRASAI" ma:displayName="NIRAS Chatbot" ma:readOnly="true" ma:default="" ma:fieldId="{18aaf2de-8293-4a7c-935d-d4974f73e863}" ma:taxonomyMulti="true" ma:sspId="ab2600de-030e-40a3-a341-c72395049305" ma:termSetId="e4f69c2d-cfa3-4e6c-a80d-b1d094c64b22" ma:anchorId="00000000-0000-0000-0000-000000000000" ma:open="false" ma:isKeyword="false">
      <xsd:complexType>
        <xsd:sequence>
          <xsd:element ref="pc:Terms" minOccurs="0" maxOccurs="1"/>
        </xsd:sequence>
      </xsd:complexType>
    </xsd:element>
    <xsd:element name="f80ac62f60fc4453ae2218348d18dabb" ma:index="32" nillable="true" ma:taxonomy="true" ma:internalName="f80ac62f60fc4453ae2218348d18dabb" ma:taxonomyFieldName="NIRASPriceListSupplier" ma:displayName="Price List Supplier" ma:default="" ma:fieldId="{f80ac62f-60fc-4453-ae22-18348d18dabb}" ma:sspId="ab2600de-030e-40a3-a341-c72395049305" ma:termSetId="62942bc5-8467-4abe-8a09-dc4c33f3bc9c" ma:anchorId="b4ebccb4-865d-48c8-8b2c-4dbb606d922c" ma:open="false" ma:isKeyword="false">
      <xsd:complexType>
        <xsd:sequence>
          <xsd:element ref="pc:Terms" minOccurs="0" maxOccurs="1"/>
        </xsd:sequence>
      </xsd:complexType>
    </xsd:element>
    <xsd:element name="g7b9186905794052991e52b9e97e249f" ma:index="34" nillable="true" ma:taxonomy="true" ma:internalName="g7b9186905794052991e52b9e97e249f" ma:taxonomyFieldName="NIRASPriceListTechnology" ma:displayName="Price List Technology" ma:default="" ma:fieldId="{07b91869-0579-4052-991e-52b9e97e249f}" ma:taxonomyMulti="true" ma:sspId="ab2600de-030e-40a3-a341-c72395049305" ma:termSetId="62942bc5-8467-4abe-8a09-dc4c33f3bc9c" ma:anchorId="3bccc921-57cb-4b25-8009-539539ce7de9"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36389baf-d775-4142-9ba9-987d54fbb0d5" elementFormDefault="qualified">
    <xsd:import namespace="http://schemas.microsoft.com/office/2006/documentManagement/types"/>
    <xsd:import namespace="http://schemas.microsoft.com/office/infopath/2007/PartnerControls"/>
    <xsd:element name="NIRASProjectID" ma:index="11" nillable="true" ma:displayName="Project ID" ma:internalName="NIRASProjectID">
      <xsd:simpleType>
        <xsd:restriction base="dms:Text"/>
      </xsd:simpleType>
    </xsd:element>
    <xsd:element name="NIRASCreatedDate" ma:index="12" nillable="true" ma:displayName="First issue date" ma:format="DateOnly" ma:internalName="NIRASCreatedDate">
      <xsd:simpleType>
        <xsd:restriction base="dms:DateTime"/>
      </xsd:simpleType>
    </xsd:element>
    <xsd:element name="DocumentRevisionId" ma:index="17" nillable="true" ma:displayName="Revision" ma:internalName="DocumentRevisionId">
      <xsd:simpleType>
        <xsd:restriction base="dms:Text"/>
      </xsd:simpleType>
    </xsd:element>
    <xsd:element name="DocumentRevisionIdPublished" ma:index="18" nillable="true" ma:displayName="Last published revision" ma:internalName="DocumentRevisionIdPublished">
      <xsd:simpleType>
        <xsd:restriction base="dms:Text"/>
      </xsd:simpleType>
    </xsd:element>
    <xsd:element name="NIRASRevisionDate" ma:index="19" nillable="true" ma:displayName="Revision date" ma:internalName="NIRASRevisionDate">
      <xsd:simpleType>
        <xsd:restriction base="dms:DateTime"/>
      </xsd:simpleType>
    </xsd:element>
    <xsd:element name="NIRASScaleTxt" ma:index="22" nillable="true" ma:displayName="Scale" ma:internalName="NIRASScaleTxt">
      <xsd:simpleType>
        <xsd:restriction base="dms:Text">
          <xsd:maxLength value="255"/>
        </xsd:restriction>
      </xsd:simpleType>
    </xsd:element>
    <xsd:element name="NIRASSortOrder" ma:index="23" nillable="true" ma:displayName="Sort order" ma:internalName="NIRASSortOrder">
      <xsd:simpleType>
        <xsd:restriction base="dms:Number"/>
      </xsd:simpleType>
    </xsd:element>
    <xsd:element name="Delivery" ma:index="24" nillable="true" ma:displayName="Delivery" ma:list="{b2d5d53a-fc0c-466a-82d6-59053d03c0bc}" ma:internalName="Delivery" ma:showField="NIRASDocListName" ma:web="eecbe600-81ee-43b5-a7a2-d1c6b422adcb">
      <xsd:complexType>
        <xsd:complexContent>
          <xsd:extension base="dms:MultiChoiceLookup">
            <xsd:sequence>
              <xsd:element name="Value" type="dms:Lookup" maxOccurs="unbounded" minOccurs="0" nillable="true"/>
            </xsd:sequence>
          </xsd:extension>
        </xsd:complexContent>
      </xsd:complexType>
    </xsd:element>
    <xsd:element name="NIRASDocumentNo" ma:index="25" nillable="true" ma:displayName="Old document ID" ma:description="Old document number from source system" ma:internalName="NIRASDocumentNo">
      <xsd:simpleType>
        <xsd:restriction base="dms:Text">
          <xsd:maxLength value="255"/>
        </xsd:restriction>
      </xsd:simpleType>
    </xsd:element>
    <xsd:element name="NIRASOldModifiedBy" ma:index="26" nillable="true" ma:displayName="Old modified by" ma:internalName="NIRASOldModifiedBy">
      <xsd:simpleType>
        <xsd:restriction base="dms:Text">
          <xsd:maxLength value="255"/>
        </xsd:restriction>
      </xsd:simpleType>
    </xsd:element>
    <xsd:element name="NIRASOnFrontPage" ma:index="29" nillable="true" ma:displayName="On front page" ma:default="0" ma:internalName="NIRASOnFrontPag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e99035ab-fce2-4227-a735-5cbea24f9706" elementFormDefault="qualified">
    <xsd:import namespace="http://schemas.microsoft.com/office/2006/documentManagement/types"/>
    <xsd:import namespace="http://schemas.microsoft.com/office/infopath/2007/PartnerControls"/>
    <xsd:element name="MediaServiceMetadata" ma:index="36" nillable="true" ma:displayName="MediaServiceMetadata" ma:hidden="true" ma:internalName="MediaServiceMetadata" ma:readOnly="true">
      <xsd:simpleType>
        <xsd:restriction base="dms:Note"/>
      </xsd:simpleType>
    </xsd:element>
    <xsd:element name="MediaServiceFastMetadata" ma:index="37" nillable="true" ma:displayName="MediaServiceFastMetadata" ma:hidden="true" ma:internalName="MediaServiceFastMetadata" ma:readOnly="true">
      <xsd:simpleType>
        <xsd:restriction base="dms:Note"/>
      </xsd:simpleType>
    </xsd:element>
    <xsd:element name="MediaServiceSearchProperties" ma:index="38" nillable="true" ma:displayName="MediaServiceSearchProperties" ma:hidden="true" ma:internalName="MediaServiceSearchProperties" ma:readOnly="true">
      <xsd:simpleType>
        <xsd:restriction base="dms:Note"/>
      </xsd:simpleType>
    </xsd:element>
    <xsd:element name="lcf76f155ced4ddcb4097134ff3c332f" ma:index="40" nillable="true" ma:taxonomy="true" ma:internalName="lcf76f155ced4ddcb4097134ff3c332f" ma:taxonomyFieldName="MediaServiceImageTags" ma:displayName="Image Tags" ma:readOnly="false" ma:fieldId="{5cf76f15-5ced-4ddc-b409-7134ff3c332f}" ma:taxonomyMulti="true" ma:sspId="ab2600de-030e-40a3-a341-c72395049305" ma:termSetId="09814cd3-568e-fe90-9814-8d621ff8fb84" ma:anchorId="fba54fb3-c3e1-fe81-a776-ca4b69148c4d" ma:open="true" ma:isKeyword="false">
      <xsd:complexType>
        <xsd:sequence>
          <xsd:element ref="pc:Terms" minOccurs="0" maxOccurs="1"/>
        </xsd:sequence>
      </xsd:complexType>
    </xsd:element>
    <xsd:element name="MediaServiceDateTaken" ma:index="41" nillable="true" ma:displayName="MediaServiceDateTaken" ma:hidden="true" ma:indexed="true" ma:internalName="MediaServiceDateTaken" ma:readOnly="true">
      <xsd:simpleType>
        <xsd:restriction base="dms:Text"/>
      </xsd:simpleType>
    </xsd:element>
    <xsd:element name="MediaServiceOCR" ma:index="42" nillable="true" ma:displayName="Extracted Text" ma:internalName="MediaServiceOCR" ma:readOnly="true">
      <xsd:simpleType>
        <xsd:restriction base="dms:Note">
          <xsd:maxLength value="255"/>
        </xsd:restriction>
      </xsd:simpleType>
    </xsd:element>
    <xsd:element name="MediaServiceGenerationTime" ma:index="43" nillable="true" ma:displayName="MediaServiceGenerationTime" ma:hidden="true" ma:internalName="MediaServiceGenerationTime" ma:readOnly="true">
      <xsd:simpleType>
        <xsd:restriction base="dms:Text"/>
      </xsd:simpleType>
    </xsd:element>
    <xsd:element name="MediaServiceEventHashCode" ma:index="44" nillable="true" ma:displayName="MediaServiceEventHashCode" ma:hidden="true" ma:internalName="MediaServiceEventHashCode" ma:readOnly="true">
      <xsd:simpleType>
        <xsd:restriction base="dms:Text"/>
      </xsd:simpleType>
    </xsd:element>
    <xsd:element name="MediaLengthInSeconds" ma:index="45"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D0C974F-4A76-4DCA-9EE5-9EE53F3CF03C}">
  <ds:schemaRefs>
    <ds:schemaRef ds:uri="e99035ab-fce2-4227-a735-5cbea24f9706"/>
    <ds:schemaRef ds:uri="http://www.w3.org/XML/1998/namespace"/>
    <ds:schemaRef ds:uri="http://schemas.microsoft.com/office/2006/documentManagement/types"/>
    <ds:schemaRef ds:uri="http://schemas.microsoft.com/office/2006/metadata/properties"/>
    <ds:schemaRef ds:uri="36389baf-d775-4142-9ba9-987d54fbb0d5"/>
    <ds:schemaRef ds:uri="http://purl.org/dc/dcmitype/"/>
    <ds:schemaRef ds:uri="http://purl.org/dc/terms/"/>
    <ds:schemaRef ds:uri="http://purl.org/dc/elements/1.1/"/>
    <ds:schemaRef ds:uri="http://schemas.microsoft.com/office/infopath/2007/PartnerControls"/>
    <ds:schemaRef ds:uri="http://schemas.openxmlformats.org/package/2006/metadata/core-properties"/>
    <ds:schemaRef ds:uri="eecbe600-81ee-43b5-a7a2-d1c6b422adcb"/>
  </ds:schemaRefs>
</ds:datastoreItem>
</file>

<file path=customXml/itemProps2.xml><?xml version="1.0" encoding="utf-8"?>
<ds:datastoreItem xmlns:ds="http://schemas.openxmlformats.org/officeDocument/2006/customXml" ds:itemID="{9DB0702E-E728-45EA-9C62-D2073D60C8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ecbe600-81ee-43b5-a7a2-d1c6b422adcb"/>
    <ds:schemaRef ds:uri="36389baf-d775-4142-9ba9-987d54fbb0d5"/>
    <ds:schemaRef ds:uri="e99035ab-fce2-4227-a735-5cbea24f970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8AF5C9F-68BA-4E76-B964-3B9726F4CF85}">
  <ds:schemaRefs>
    <ds:schemaRef ds:uri="http://schemas.microsoft.com/sharepoint/events"/>
  </ds:schemaRefs>
</ds:datastoreItem>
</file>

<file path=customXml/itemProps4.xml><?xml version="1.0" encoding="utf-8"?>
<ds:datastoreItem xmlns:ds="http://schemas.openxmlformats.org/officeDocument/2006/customXml" ds:itemID="{BFA9ABD8-FC09-4ABC-8D18-124369F7EDE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Cost Summary</vt:lpstr>
      <vt:lpstr>Bill 1- Preliminary and General</vt:lpstr>
      <vt:lpstr>Bill 2-Solar+Pump</vt:lpstr>
      <vt:lpstr>Bill 3 - Reservoir (Water_pan)</vt:lpstr>
      <vt:lpstr>Bill 4-Pipelines</vt:lpstr>
      <vt:lpstr>'Bill 2-Solar+Pump'!Print_Area</vt:lpstr>
      <vt:lpstr>'Bill 3 - Reservoir (Water_pan)'!Print_Area</vt:lpstr>
      <vt:lpstr>'Bill 2-Solar+Pump'!Print_Titles</vt:lpstr>
      <vt:lpstr>'Bill 4-Pipelines'!Print_Titles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Ahmed Khalif</cp:lastModifiedBy>
  <dcterms:created xsi:type="dcterms:W3CDTF">2025-08-25T12:38:54Z</dcterms:created>
  <dcterms:modified xsi:type="dcterms:W3CDTF">2025-09-09T11:45:03Z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0x010100DCD90FCC66DA8F4C882C689D6817D41B00CF45B725C2BD5541B6D2028B50DA8D55</vt:lpwstr>
  </property>
  <property fmtid="{D5CDD505-2E9C-101B-9397-08002B2CF9AE}" pid="3" name="_dlc_DocIdItemGuid">
    <vt:lpwstr>847aeca0-307e-477b-8921-8a6f1ca5aab4</vt:lpwstr>
  </property>
  <property fmtid="{D5CDD505-2E9C-101B-9397-08002B2CF9AE}" pid="4" name="MediaServiceImageTags">
    <vt:lpwstr/>
  </property>
  <property fmtid="{D5CDD505-2E9C-101B-9397-08002B2CF9AE}" pid="5" name="NIRASPriceListSupplier">
    <vt:lpwstr/>
  </property>
  <property fmtid="{D5CDD505-2E9C-101B-9397-08002B2CF9AE}" pid="6" name="NIRASAI">
    <vt:lpwstr/>
  </property>
  <property fmtid="{D5CDD505-2E9C-101B-9397-08002B2CF9AE}" pid="7" name="NIRASDocumentKind">
    <vt:lpwstr/>
  </property>
  <property fmtid="{D5CDD505-2E9C-101B-9397-08002B2CF9AE}" pid="8" name="NIRASQAStatus">
    <vt:lpwstr/>
  </property>
  <property fmtid="{D5CDD505-2E9C-101B-9397-08002B2CF9AE}" pid="9" name="NIRASQAGroup">
    <vt:lpwstr/>
  </property>
  <property fmtid="{D5CDD505-2E9C-101B-9397-08002B2CF9AE}" pid="10" name="NIRASPriceListTechnology">
    <vt:lpwstr/>
  </property>
</Properties>
</file>