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AHMED KHALIF 2024\General Folder 2025\NIRAS\Farm Input\"/>
    </mc:Choice>
  </mc:AlternateContent>
  <xr:revisionPtr revIDLastSave="0" documentId="13_ncr:1_{D91D0F61-DD1A-4535-AEDB-4201977C8C2B}" xr6:coauthVersionLast="47" xr6:coauthVersionMax="47" xr10:uidLastSave="{00000000-0000-0000-0000-000000000000}"/>
  <bookViews>
    <workbookView xWindow="-110" yWindow="-110" windowWidth="19420" windowHeight="10420" firstSheet="4" xr2:uid="{CD465A25-7091-4A72-966D-41186C4E9FD9}"/>
  </bookViews>
  <sheets>
    <sheet name="Summary of seeds and tools cost" sheetId="1" r:id="rId1"/>
    <sheet name="Modern irigation for  Farmer Tr" sheetId="2" r:id="rId2"/>
    <sheet name="Seeds &amp; Tools for farmers TC" sheetId="3" r:id="rId3"/>
    <sheet name="Seeds and tool for lead farmers" sheetId="4" r:id="rId4"/>
    <sheet name="Seeds and Toolsfor 9 DPLTs" sheetId="5" r:id="rId5"/>
    <sheet name="Agroforestery seeds required" sheetId="7" r:id="rId6"/>
    <sheet name="Hematic bag" sheetId="6"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1" i="1" l="1"/>
  <c r="F5" i="6"/>
  <c r="G6" i="7"/>
  <c r="G11" i="7" s="1"/>
  <c r="D9" i="1" s="1"/>
  <c r="G7" i="7"/>
  <c r="G8" i="7"/>
  <c r="G9" i="7"/>
  <c r="G10" i="7"/>
  <c r="G5" i="7"/>
  <c r="G19" i="5"/>
  <c r="G32" i="5" s="1"/>
  <c r="G20" i="5"/>
  <c r="G21" i="5"/>
  <c r="G22" i="5"/>
  <c r="G23" i="5"/>
  <c r="G24" i="5"/>
  <c r="G25" i="5"/>
  <c r="G26" i="5"/>
  <c r="G27" i="5"/>
  <c r="G28" i="5"/>
  <c r="G29" i="5"/>
  <c r="G30" i="5"/>
  <c r="G31" i="5"/>
  <c r="G18" i="5"/>
  <c r="G6" i="5"/>
  <c r="G7" i="5"/>
  <c r="G8" i="5"/>
  <c r="G9" i="5"/>
  <c r="G10" i="5"/>
  <c r="G11" i="5"/>
  <c r="G12" i="5"/>
  <c r="G13" i="5"/>
  <c r="G14" i="5"/>
  <c r="G15" i="5"/>
  <c r="G5" i="5"/>
  <c r="G16" i="5" s="1"/>
  <c r="G33" i="5" s="1"/>
  <c r="D8" i="1" s="1"/>
  <c r="G19" i="4"/>
  <c r="G20" i="4"/>
  <c r="G21" i="4"/>
  <c r="G22" i="4"/>
  <c r="G23" i="4"/>
  <c r="G24" i="4"/>
  <c r="G25" i="4"/>
  <c r="G26" i="4"/>
  <c r="G27" i="4"/>
  <c r="G28" i="4"/>
  <c r="G29" i="4"/>
  <c r="G30" i="4"/>
  <c r="G31" i="4"/>
  <c r="G18" i="4"/>
  <c r="G32" i="4" s="1"/>
  <c r="G6" i="4"/>
  <c r="G7" i="4"/>
  <c r="G8" i="4"/>
  <c r="G9" i="4"/>
  <c r="G10" i="4"/>
  <c r="G11" i="4"/>
  <c r="G12" i="4"/>
  <c r="G13" i="4"/>
  <c r="G14" i="4"/>
  <c r="G15" i="4"/>
  <c r="G5" i="4"/>
  <c r="G16" i="4" s="1"/>
  <c r="G33" i="4" s="1"/>
  <c r="D7" i="1" s="1"/>
  <c r="G19" i="3"/>
  <c r="G32" i="3" s="1"/>
  <c r="G20" i="3"/>
  <c r="G21" i="3"/>
  <c r="G22" i="3"/>
  <c r="G23" i="3"/>
  <c r="G24" i="3"/>
  <c r="G25" i="3"/>
  <c r="G26" i="3"/>
  <c r="G27" i="3"/>
  <c r="G28" i="3"/>
  <c r="G29" i="3"/>
  <c r="G30" i="3"/>
  <c r="G31" i="3"/>
  <c r="G18" i="3"/>
  <c r="G6" i="3"/>
  <c r="G16" i="3" s="1"/>
  <c r="G7" i="3"/>
  <c r="G8" i="3"/>
  <c r="G9" i="3"/>
  <c r="G10" i="3"/>
  <c r="G11" i="3"/>
  <c r="G12" i="3"/>
  <c r="G13" i="3"/>
  <c r="G14" i="3"/>
  <c r="G15" i="3"/>
  <c r="G5" i="3"/>
  <c r="G12" i="2"/>
  <c r="G13" i="2"/>
  <c r="G14" i="2"/>
  <c r="G15" i="2"/>
  <c r="G11" i="2"/>
  <c r="G6" i="2"/>
  <c r="G7" i="2"/>
  <c r="G8" i="2"/>
  <c r="G9" i="2"/>
  <c r="G5" i="2"/>
  <c r="G33" i="3" l="1"/>
  <c r="D6" i="1" s="1"/>
  <c r="G16" i="2"/>
  <c r="G10" i="2"/>
  <c r="G17" i="2" s="1"/>
  <c r="D5" i="1" s="1"/>
  <c r="F16" i="6"/>
  <c r="D10" i="1" s="1"/>
</calcChain>
</file>

<file path=xl/sharedStrings.xml><?xml version="1.0" encoding="utf-8"?>
<sst xmlns="http://schemas.openxmlformats.org/spreadsheetml/2006/main" count="356" uniqueCount="112">
  <si>
    <t>S.No.</t>
  </si>
  <si>
    <t>Descriptions of work/activities</t>
  </si>
  <si>
    <t>Quantity</t>
  </si>
  <si>
    <t>Unit Cost (USD)</t>
  </si>
  <si>
    <t>Total Cost (USD)</t>
  </si>
  <si>
    <t>Total cost of summary of construction site of Bulo bartire</t>
  </si>
  <si>
    <t>Item No.</t>
  </si>
  <si>
    <t>Description</t>
  </si>
  <si>
    <t xml:space="preserve"> unit</t>
  </si>
  <si>
    <t>1.        </t>
  </si>
  <si>
    <t xml:space="preserve">Main line pipe </t>
  </si>
  <si>
    <t>m</t>
  </si>
  <si>
    <t>2.        </t>
  </si>
  <si>
    <t>Filter</t>
  </si>
  <si>
    <t>pcs</t>
  </si>
  <si>
    <t>3.        </t>
  </si>
  <si>
    <t>Drip line</t>
  </si>
  <si>
    <t>4.        </t>
  </si>
  <si>
    <t xml:space="preserve">Max fittings </t>
  </si>
  <si>
    <t>5.        </t>
  </si>
  <si>
    <t xml:space="preserve">Mini fittings </t>
  </si>
  <si>
    <t>Sub-total</t>
  </si>
  <si>
    <t>Drip irrigation for farmer training center</t>
  </si>
  <si>
    <t>6.        </t>
  </si>
  <si>
    <t>Sprinkle routers</t>
  </si>
  <si>
    <t>7.        </t>
  </si>
  <si>
    <t>High pressure ppr</t>
  </si>
  <si>
    <t>8.        </t>
  </si>
  <si>
    <t>Fittings</t>
  </si>
  <si>
    <t>9.        </t>
  </si>
  <si>
    <t>Grand Total</t>
  </si>
  <si>
    <t>S/A</t>
  </si>
  <si>
    <t>Maize</t>
  </si>
  <si>
    <t>kg</t>
  </si>
  <si>
    <t>Mung Bean</t>
  </si>
  <si>
    <t>Green Gram</t>
  </si>
  <si>
    <t>Cowpea</t>
  </si>
  <si>
    <t>Lettuce</t>
  </si>
  <si>
    <t>g</t>
  </si>
  <si>
    <t>Spinach</t>
  </si>
  <si>
    <t>Carrot</t>
  </si>
  <si>
    <t>Tomatoes</t>
  </si>
  <si>
    <t xml:space="preserve">Capsicum      </t>
  </si>
  <si>
    <t>10.   </t>
  </si>
  <si>
    <t xml:space="preserve">Okra </t>
  </si>
  <si>
    <t>11.   </t>
  </si>
  <si>
    <t xml:space="preserve">Pumpkins  </t>
  </si>
  <si>
    <t>Tools for  framer training center (1ha)</t>
  </si>
  <si>
    <t>12.   </t>
  </si>
  <si>
    <t>Shovel</t>
  </si>
  <si>
    <t>13.   </t>
  </si>
  <si>
    <t>Kawawe</t>
  </si>
  <si>
    <t>14.   </t>
  </si>
  <si>
    <t>Spade</t>
  </si>
  <si>
    <t>15.   </t>
  </si>
  <si>
    <t>Hoe</t>
  </si>
  <si>
    <t>16.   </t>
  </si>
  <si>
    <t>Axe (local)</t>
  </si>
  <si>
    <t>17.   </t>
  </si>
  <si>
    <t>Panga</t>
  </si>
  <si>
    <t>18.   </t>
  </si>
  <si>
    <t>Sprayer</t>
  </si>
  <si>
    <t>19.   </t>
  </si>
  <si>
    <t>Rake</t>
  </si>
  <si>
    <t>20.   </t>
  </si>
  <si>
    <t>Wheelbarrow</t>
  </si>
  <si>
    <t>21.   </t>
  </si>
  <si>
    <t>Garden Fork</t>
  </si>
  <si>
    <t>22.   </t>
  </si>
  <si>
    <t>Gloves</t>
  </si>
  <si>
    <t>23.   </t>
  </si>
  <si>
    <t>Mattock</t>
  </si>
  <si>
    <t>24.   </t>
  </si>
  <si>
    <t>Jembe</t>
  </si>
  <si>
    <t>25.   </t>
  </si>
  <si>
    <t>Watering Can</t>
  </si>
  <si>
    <t xml:space="preserve"> Piloting sprinkler Irrigation for farmers training center (Modern irigation for Farmer Training center Cost Estimation)</t>
  </si>
  <si>
    <t xml:space="preserve">Maize </t>
  </si>
  <si>
    <t xml:space="preserve">Lettuce </t>
  </si>
  <si>
    <t xml:space="preserve">package </t>
  </si>
  <si>
    <t xml:space="preserve">Carrot </t>
  </si>
  <si>
    <t>package</t>
  </si>
  <si>
    <t xml:space="preserve">Cowpea </t>
  </si>
  <si>
    <t xml:space="preserve">Kawawe </t>
  </si>
  <si>
    <t xml:space="preserve">Spade </t>
  </si>
  <si>
    <t>Axe</t>
  </si>
  <si>
    <t xml:space="preserve">Wheelbarrow </t>
  </si>
  <si>
    <t xml:space="preserve">Garden Fork </t>
  </si>
  <si>
    <t xml:space="preserve">Gloves </t>
  </si>
  <si>
    <t xml:space="preserve">Mattock </t>
  </si>
  <si>
    <t xml:space="preserve">Watering Can </t>
  </si>
  <si>
    <t xml:space="preserve"> Seeds and tool for lead farmers as Incentives for their work of farmers training</t>
  </si>
  <si>
    <t xml:space="preserve"> Seeds and Tools for  9 minor Demo plots accross project target villages </t>
  </si>
  <si>
    <t xml:space="preserve">Made of two high density polyethylene (HDPE), 80 microns thick inner bags. Having one polypropylene (PP) woven outer bag Suitable for storing grain and seed without using chemicals to control insect pests Capacity: 100kg
Dimensions: 70 cm x 135 cm (Approx.)
Capable of storing a variety of legumes and
cereal crops for more than one year after harvest
Able to provide hermetic condition when
sealed or tied Water resistant
Colour:	Transparent inner bags and
White outer bags
</t>
  </si>
  <si>
    <t xml:space="preserve">Bags </t>
  </si>
  <si>
    <t xml:space="preserve">Summary of cost of simple modern irrigation system, seeds, tools and tools of demoplots and lead farmers </t>
  </si>
  <si>
    <t xml:space="preserve">Hermatic bags Cost Estimates for post-harvest best management cost </t>
  </si>
  <si>
    <t>Leucaena lucocephala</t>
  </si>
  <si>
    <t>Faidherbiaalbida</t>
  </si>
  <si>
    <t xml:space="preserve">Moringa </t>
  </si>
  <si>
    <t>Sesbania sesban</t>
  </si>
  <si>
    <t>Kg</t>
  </si>
  <si>
    <t>Neem tree</t>
  </si>
  <si>
    <t xml:space="preserve">Seedling </t>
  </si>
  <si>
    <t>Moringa</t>
  </si>
  <si>
    <t>Agroforestry seeds and seedlings required values</t>
  </si>
  <si>
    <t>Piloting sprinkler Irrigation for farmers training center</t>
  </si>
  <si>
    <t xml:space="preserve"> Seeds and Tools  for framer training center farmer training center (Modern irigation for Farmer Training center Cost Estimation) (1ha) from the 5 Hectars expected from the JMoAI</t>
  </si>
  <si>
    <t>Seeds&amp;Tools  for framer training center farmer training center</t>
  </si>
  <si>
    <t xml:space="preserve"> Seeds and tool for lead farmers</t>
  </si>
  <si>
    <t>Seeds and Tools for  9 minor Demo plots across project target areas</t>
  </si>
  <si>
    <t>Company Name:_________________________Stamp/Sign:_______________________Date_________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</si>
</sst>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_-;\-* #,##0_-;_-* &quot;-&quot;_-;_-@_-"/>
    <numFmt numFmtId="165" formatCode="_-&quot;Ksh&quot;* #,##0.00_-;\-&quot;Ksh&quot;* #,##0.00_-;_-&quot;Ksh&quot;* &quot;-&quot;??_-;_-@_-"/>
    <numFmt numFmtId="166" formatCode="[$$-409]#,##0.00"/>
    <numFmt numFmtId="167" formatCode="_-[$$-409]* #,##0.00_ ;_-[$$-409]* \-#,##0.00\ ;_-[$$-409]* &quot;-&quot;??_ ;_-@_ "/>
    <numFmt numFmtId="168" formatCode="_-[$$-409]* #,##0_ ;_-[$$-409]* \-#,##0\ ;_-[$$-409]* &quot;-&quot;??_ ;_-@_ "/>
    <numFmt numFmtId="169" formatCode="_-[$€-2]\ * #,##0_-;\-[$€-2]\ * #,##0_-;_-[$€-2]\ * &quot;-&quot;??_-;_-@_-"/>
  </numFmts>
  <fonts count="12" x14ac:knownFonts="1">
    <font>
      <sz val="11"/>
      <color theme="1"/>
      <name val="Calibri"/>
      <family val="2"/>
      <scheme val="minor"/>
    </font>
    <font>
      <b/>
      <sz val="11"/>
      <color theme="1"/>
      <name val="Calibri"/>
      <family val="2"/>
      <scheme val="minor"/>
    </font>
    <font>
      <sz val="11"/>
      <color theme="1"/>
      <name val="Calibri"/>
      <family val="2"/>
      <scheme val="minor"/>
    </font>
    <font>
      <b/>
      <sz val="10"/>
      <color theme="0"/>
      <name val="Calibri Light"/>
      <family val="2"/>
      <scheme val="major"/>
    </font>
    <font>
      <b/>
      <sz val="12"/>
      <color theme="1"/>
      <name val="Calibri"/>
      <family val="2"/>
      <scheme val="minor"/>
    </font>
    <font>
      <sz val="11"/>
      <color theme="1"/>
      <name val="Calibri Light"/>
      <family val="2"/>
      <scheme val="major"/>
    </font>
    <font>
      <b/>
      <sz val="11"/>
      <color theme="1"/>
      <name val="Calibri Light"/>
      <family val="2"/>
      <scheme val="major"/>
    </font>
    <font>
      <b/>
      <sz val="12"/>
      <color rgb="FF000000"/>
      <name val="Calibri Light"/>
      <family val="2"/>
      <scheme val="major"/>
    </font>
    <font>
      <b/>
      <sz val="12"/>
      <color rgb="FF0E2841"/>
      <name val="Calibri Light"/>
      <family val="2"/>
      <scheme val="major"/>
    </font>
    <font>
      <sz val="12"/>
      <color theme="1"/>
      <name val="Gill Sans MT"/>
      <family val="2"/>
    </font>
    <font>
      <sz val="10"/>
      <name val="Arial"/>
      <family val="2"/>
    </font>
    <font>
      <sz val="12"/>
      <color theme="1"/>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4"/>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4" tint="0.39997558519241921"/>
        <bgColor indexed="64"/>
      </patternFill>
    </fill>
    <fill>
      <patternFill patternType="solid">
        <fgColor rgb="FF00B050"/>
        <bgColor indexed="64"/>
      </patternFill>
    </fill>
    <fill>
      <patternFill patternType="solid">
        <fgColor theme="4" tint="0.79998168889431442"/>
        <bgColor indexed="64"/>
      </patternFill>
    </fill>
  </fills>
  <borders count="1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rgb="FF000000"/>
      </top>
      <bottom/>
      <diagonal/>
    </border>
    <border>
      <left/>
      <right style="thin">
        <color indexed="64"/>
      </right>
      <top style="medium">
        <color rgb="FF000000"/>
      </top>
      <bottom/>
      <diagonal/>
    </border>
    <border>
      <left style="thin">
        <color indexed="64"/>
      </left>
      <right style="thin">
        <color indexed="64"/>
      </right>
      <top style="thin">
        <color indexed="64"/>
      </top>
      <bottom/>
      <diagonal/>
    </border>
  </borders>
  <cellStyleXfs count="3">
    <xf numFmtId="0" fontId="0" fillId="0" borderId="0"/>
    <xf numFmtId="165" fontId="2" fillId="0" borderId="0" applyFont="0" applyFill="0" applyBorder="0" applyAlignment="0" applyProtection="0"/>
    <xf numFmtId="0" fontId="10" fillId="0" borderId="0"/>
  </cellStyleXfs>
  <cellXfs count="76">
    <xf numFmtId="0" fontId="0" fillId="0" borderId="0" xfId="0"/>
    <xf numFmtId="0" fontId="0" fillId="0" borderId="2" xfId="0" applyBorder="1"/>
    <xf numFmtId="0" fontId="0" fillId="2" borderId="2" xfId="0" applyFill="1" applyBorder="1"/>
    <xf numFmtId="0" fontId="1" fillId="2" borderId="2" xfId="0" applyFont="1" applyFill="1" applyBorder="1"/>
    <xf numFmtId="0" fontId="3" fillId="3" borderId="2" xfId="0" applyFont="1" applyFill="1" applyBorder="1" applyAlignment="1">
      <alignment horizontal="center" vertical="top" wrapText="1"/>
    </xf>
    <xf numFmtId="0" fontId="3" fillId="3" borderId="2" xfId="0" applyFont="1" applyFill="1" applyBorder="1" applyAlignment="1">
      <alignment horizontal="center" vertical="center" wrapText="1"/>
    </xf>
    <xf numFmtId="166" fontId="3" fillId="3" borderId="2" xfId="0" applyNumberFormat="1" applyFont="1" applyFill="1" applyBorder="1" applyAlignment="1">
      <alignment horizontal="center" vertical="center" wrapText="1"/>
    </xf>
    <xf numFmtId="0" fontId="0" fillId="0" borderId="0" xfId="0" applyAlignment="1">
      <alignment horizontal="center"/>
    </xf>
    <xf numFmtId="0" fontId="1" fillId="4" borderId="2" xfId="0" applyFont="1" applyFill="1" applyBorder="1"/>
    <xf numFmtId="0" fontId="1" fillId="5" borderId="2" xfId="0" applyFont="1" applyFill="1" applyBorder="1"/>
    <xf numFmtId="168" fontId="0" fillId="0" borderId="2" xfId="0" applyNumberFormat="1" applyBorder="1" applyAlignment="1">
      <alignment horizontal="center" vertical="center"/>
    </xf>
    <xf numFmtId="168" fontId="1" fillId="5" borderId="2" xfId="0" applyNumberFormat="1" applyFont="1" applyFill="1" applyBorder="1" applyAlignment="1">
      <alignment horizontal="center" vertical="center"/>
    </xf>
    <xf numFmtId="0" fontId="1" fillId="0" borderId="2" xfId="0" applyFont="1" applyBorder="1" applyAlignment="1">
      <alignment vertical="center"/>
    </xf>
    <xf numFmtId="168" fontId="0" fillId="0" borderId="0" xfId="0" applyNumberFormat="1"/>
    <xf numFmtId="168" fontId="0" fillId="0" borderId="2" xfId="0" applyNumberFormat="1" applyBorder="1"/>
    <xf numFmtId="169" fontId="0" fillId="0" borderId="2" xfId="0" applyNumberFormat="1" applyBorder="1"/>
    <xf numFmtId="0" fontId="5" fillId="0" borderId="2" xfId="0" applyFont="1" applyBorder="1"/>
    <xf numFmtId="168" fontId="5" fillId="0" borderId="2" xfId="1" applyNumberFormat="1" applyFont="1" applyBorder="1"/>
    <xf numFmtId="0" fontId="6" fillId="5" borderId="2" xfId="0" applyFont="1" applyFill="1" applyBorder="1"/>
    <xf numFmtId="0" fontId="1" fillId="6" borderId="2" xfId="0" applyFont="1" applyFill="1" applyBorder="1" applyAlignment="1">
      <alignment vertical="center"/>
    </xf>
    <xf numFmtId="0" fontId="0" fillId="6" borderId="2" xfId="0" applyFill="1" applyBorder="1"/>
    <xf numFmtId="0" fontId="1" fillId="5" borderId="3" xfId="0" applyFont="1" applyFill="1" applyBorder="1"/>
    <xf numFmtId="0" fontId="1" fillId="5" borderId="7" xfId="0" applyFont="1" applyFill="1" applyBorder="1"/>
    <xf numFmtId="0" fontId="1" fillId="5" borderId="4" xfId="0" applyFont="1" applyFill="1" applyBorder="1"/>
    <xf numFmtId="0" fontId="1" fillId="4" borderId="3" xfId="0" applyFont="1" applyFill="1" applyBorder="1"/>
    <xf numFmtId="0" fontId="1" fillId="4" borderId="7" xfId="0" applyFont="1" applyFill="1" applyBorder="1"/>
    <xf numFmtId="0" fontId="1" fillId="4" borderId="4" xfId="0" applyFont="1" applyFill="1" applyBorder="1"/>
    <xf numFmtId="0" fontId="6" fillId="4" borderId="2" xfId="0" applyFont="1" applyFill="1" applyBorder="1"/>
    <xf numFmtId="0" fontId="0" fillId="2" borderId="2" xfId="0" applyFill="1" applyBorder="1" applyAlignment="1">
      <alignment horizontal="center"/>
    </xf>
    <xf numFmtId="0" fontId="0" fillId="8" borderId="2" xfId="0" applyFill="1" applyBorder="1"/>
    <xf numFmtId="0" fontId="0" fillId="8" borderId="2" xfId="0" applyFill="1" applyBorder="1" applyAlignment="1">
      <alignment horizontal="center"/>
    </xf>
    <xf numFmtId="0" fontId="0" fillId="8" borderId="2" xfId="0" applyFill="1" applyBorder="1" applyAlignment="1">
      <alignment wrapText="1"/>
    </xf>
    <xf numFmtId="0" fontId="1" fillId="8" borderId="2" xfId="0" applyFont="1" applyFill="1" applyBorder="1"/>
    <xf numFmtId="0" fontId="9" fillId="0" borderId="0" xfId="0" applyFont="1"/>
    <xf numFmtId="0" fontId="11" fillId="0" borderId="0" xfId="0" applyFont="1"/>
    <xf numFmtId="164" fontId="0" fillId="0" borderId="2" xfId="0" applyNumberFormat="1" applyBorder="1" applyAlignment="1">
      <alignment horizontal="right" vertical="top"/>
    </xf>
    <xf numFmtId="164" fontId="1" fillId="5" borderId="2" xfId="0" applyNumberFormat="1" applyFont="1" applyFill="1" applyBorder="1" applyAlignment="1">
      <alignment horizontal="right" vertical="top"/>
    </xf>
    <xf numFmtId="164" fontId="1" fillId="4" borderId="2" xfId="0" applyNumberFormat="1" applyFont="1" applyFill="1" applyBorder="1" applyAlignment="1">
      <alignment horizontal="right" vertical="top"/>
    </xf>
    <xf numFmtId="164" fontId="5" fillId="0" borderId="2" xfId="1" applyNumberFormat="1" applyFont="1" applyBorder="1"/>
    <xf numFmtId="164" fontId="5" fillId="0" borderId="2" xfId="0" applyNumberFormat="1" applyFont="1" applyBorder="1"/>
    <xf numFmtId="164" fontId="6" fillId="5" borderId="2" xfId="0" applyNumberFormat="1" applyFont="1" applyFill="1" applyBorder="1"/>
    <xf numFmtId="164" fontId="1" fillId="5" borderId="2" xfId="0" applyNumberFormat="1" applyFont="1" applyFill="1" applyBorder="1"/>
    <xf numFmtId="164" fontId="1" fillId="4" borderId="2" xfId="0" applyNumberFormat="1" applyFont="1" applyFill="1" applyBorder="1"/>
    <xf numFmtId="164" fontId="0" fillId="0" borderId="2" xfId="1" applyNumberFormat="1" applyFont="1" applyBorder="1"/>
    <xf numFmtId="164" fontId="6" fillId="4" borderId="2" xfId="0" applyNumberFormat="1" applyFont="1" applyFill="1" applyBorder="1"/>
    <xf numFmtId="164" fontId="1" fillId="7" borderId="2" xfId="0" applyNumberFormat="1" applyFont="1" applyFill="1" applyBorder="1" applyAlignment="1">
      <alignment horizontal="right" vertical="top"/>
    </xf>
    <xf numFmtId="164" fontId="0" fillId="7" borderId="2" xfId="0" applyNumberFormat="1" applyFill="1" applyBorder="1"/>
    <xf numFmtId="164" fontId="1" fillId="7" borderId="2" xfId="0" applyNumberFormat="1" applyFont="1" applyFill="1" applyBorder="1"/>
    <xf numFmtId="0" fontId="1" fillId="8" borderId="2" xfId="0" applyFont="1" applyFill="1" applyBorder="1" applyAlignment="1">
      <alignment horizontal="center"/>
    </xf>
    <xf numFmtId="0" fontId="4" fillId="2" borderId="6" xfId="0" applyFont="1" applyFill="1" applyBorder="1" applyAlignment="1">
      <alignment horizontal="left"/>
    </xf>
    <xf numFmtId="0" fontId="1" fillId="2" borderId="2" xfId="0" applyFont="1" applyFill="1" applyBorder="1" applyAlignment="1">
      <alignment wrapText="1"/>
    </xf>
    <xf numFmtId="0" fontId="1" fillId="6" borderId="3" xfId="0" applyFont="1" applyFill="1" applyBorder="1" applyAlignment="1">
      <alignment horizontal="center"/>
    </xf>
    <xf numFmtId="0" fontId="1" fillId="6" borderId="7" xfId="0" applyFont="1" applyFill="1" applyBorder="1" applyAlignment="1">
      <alignment horizontal="center"/>
    </xf>
    <xf numFmtId="0" fontId="1" fillId="2" borderId="2" xfId="0" applyFont="1" applyFill="1" applyBorder="1" applyAlignment="1">
      <alignment vertical="center" wrapText="1"/>
    </xf>
    <xf numFmtId="0" fontId="6" fillId="5" borderId="3" xfId="0" applyFont="1" applyFill="1" applyBorder="1" applyAlignment="1">
      <alignment horizontal="right"/>
    </xf>
    <xf numFmtId="0" fontId="6" fillId="5" borderId="7" xfId="0" applyFont="1" applyFill="1" applyBorder="1" applyAlignment="1">
      <alignment horizontal="right"/>
    </xf>
    <xf numFmtId="0" fontId="6" fillId="5" borderId="4" xfId="0" applyFont="1" applyFill="1" applyBorder="1" applyAlignment="1">
      <alignment horizontal="right"/>
    </xf>
    <xf numFmtId="0" fontId="1" fillId="2" borderId="7" xfId="0" applyFont="1" applyFill="1" applyBorder="1" applyAlignment="1">
      <alignment vertical="center"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7" fillId="0" borderId="14" xfId="0" applyFont="1" applyBorder="1" applyAlignment="1">
      <alignment horizontal="center"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3" fontId="7" fillId="0" borderId="14" xfId="0" applyNumberFormat="1" applyFont="1" applyBorder="1" applyAlignment="1">
      <alignment horizontal="left" vertical="center" wrapText="1"/>
    </xf>
    <xf numFmtId="3" fontId="7" fillId="0" borderId="0" xfId="0" applyNumberFormat="1" applyFont="1" applyAlignment="1">
      <alignment horizontal="left" vertical="center" wrapText="1"/>
    </xf>
    <xf numFmtId="3" fontId="7" fillId="0" borderId="6" xfId="0" applyNumberFormat="1" applyFont="1" applyBorder="1" applyAlignment="1">
      <alignment horizontal="left" vertical="center" wrapText="1"/>
    </xf>
    <xf numFmtId="167" fontId="8" fillId="0" borderId="15" xfId="0" applyNumberFormat="1" applyFont="1" applyBorder="1" applyAlignment="1">
      <alignment horizontal="right" vertical="center" wrapText="1"/>
    </xf>
    <xf numFmtId="167" fontId="8" fillId="0" borderId="11" xfId="0" applyNumberFormat="1" applyFont="1" applyBorder="1" applyAlignment="1">
      <alignment horizontal="right" vertical="center" wrapText="1"/>
    </xf>
    <xf numFmtId="167" fontId="8" fillId="0" borderId="13" xfId="0" applyNumberFormat="1" applyFont="1" applyBorder="1" applyAlignment="1">
      <alignment horizontal="right" vertical="center" wrapText="1"/>
    </xf>
    <xf numFmtId="164" fontId="6" fillId="0" borderId="16" xfId="0" applyNumberFormat="1" applyFont="1" applyBorder="1" applyAlignment="1">
      <alignment horizontal="center" vertical="center"/>
    </xf>
    <xf numFmtId="164" fontId="6" fillId="0" borderId="5" xfId="0" applyNumberFormat="1" applyFont="1" applyBorder="1" applyAlignment="1">
      <alignment horizontal="center" vertical="center"/>
    </xf>
    <xf numFmtId="164" fontId="6" fillId="0" borderId="1" xfId="0" applyNumberFormat="1" applyFont="1" applyBorder="1" applyAlignment="1">
      <alignment horizontal="center" vertical="center"/>
    </xf>
  </cellXfs>
  <cellStyles count="3">
    <cellStyle name="Currency" xfId="1" builtinId="4"/>
    <cellStyle name="Normal" xfId="0" builtinId="0"/>
    <cellStyle name="Normal 3" xfId="2" xr:uid="{B4B3EFA1-AE78-4681-B55B-1C344ED613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3</xdr:col>
      <xdr:colOff>703188</xdr:colOff>
      <xdr:row>0</xdr:row>
      <xdr:rowOff>0</xdr:rowOff>
    </xdr:from>
    <xdr:to>
      <xdr:col>3</xdr:col>
      <xdr:colOff>1556985</xdr:colOff>
      <xdr:row>1</xdr:row>
      <xdr:rowOff>166207</xdr:rowOff>
    </xdr:to>
    <xdr:pic>
      <xdr:nvPicPr>
        <xdr:cNvPr id="2" name="Picture 1">
          <a:extLst>
            <a:ext uri="{FF2B5EF4-FFF2-40B4-BE49-F238E27FC236}">
              <a16:creationId xmlns:a16="http://schemas.microsoft.com/office/drawing/2014/main" id="{2B017E3E-4B3D-3B24-F177-D163255AEBE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00235" y="0"/>
          <a:ext cx="853797" cy="3494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730250</xdr:colOff>
      <xdr:row>0</xdr:row>
      <xdr:rowOff>38100</xdr:rowOff>
    </xdr:from>
    <xdr:to>
      <xdr:col>6</xdr:col>
      <xdr:colOff>1584047</xdr:colOff>
      <xdr:row>2</xdr:row>
      <xdr:rowOff>19262</xdr:rowOff>
    </xdr:to>
    <xdr:pic>
      <xdr:nvPicPr>
        <xdr:cNvPr id="4" name="Picture 3">
          <a:extLst>
            <a:ext uri="{FF2B5EF4-FFF2-40B4-BE49-F238E27FC236}">
              <a16:creationId xmlns:a16="http://schemas.microsoft.com/office/drawing/2014/main" id="{126EBC1B-F822-4123-B660-701A2584821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00750" y="38100"/>
          <a:ext cx="853797" cy="34946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641350</xdr:colOff>
      <xdr:row>0</xdr:row>
      <xdr:rowOff>0</xdr:rowOff>
    </xdr:from>
    <xdr:to>
      <xdr:col>6</xdr:col>
      <xdr:colOff>1720850</xdr:colOff>
      <xdr:row>2</xdr:row>
      <xdr:rowOff>12912</xdr:rowOff>
    </xdr:to>
    <xdr:pic>
      <xdr:nvPicPr>
        <xdr:cNvPr id="4" name="Picture 3">
          <a:extLst>
            <a:ext uri="{FF2B5EF4-FFF2-40B4-BE49-F238E27FC236}">
              <a16:creationId xmlns:a16="http://schemas.microsoft.com/office/drawing/2014/main" id="{C63621C0-824F-4D72-B449-F05D73D09F5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13400" y="0"/>
          <a:ext cx="1079500" cy="48281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609600</xdr:colOff>
      <xdr:row>0</xdr:row>
      <xdr:rowOff>38100</xdr:rowOff>
    </xdr:from>
    <xdr:to>
      <xdr:col>6</xdr:col>
      <xdr:colOff>1581150</xdr:colOff>
      <xdr:row>2</xdr:row>
      <xdr:rowOff>12912</xdr:rowOff>
    </xdr:to>
    <xdr:pic>
      <xdr:nvPicPr>
        <xdr:cNvPr id="4" name="Picture 3">
          <a:extLst>
            <a:ext uri="{FF2B5EF4-FFF2-40B4-BE49-F238E27FC236}">
              <a16:creationId xmlns:a16="http://schemas.microsoft.com/office/drawing/2014/main" id="{DF803954-6AB0-4F5F-B7D8-63B6C2B788E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81650" y="38100"/>
          <a:ext cx="971550" cy="44471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939801</xdr:colOff>
      <xdr:row>0</xdr:row>
      <xdr:rowOff>69850</xdr:rowOff>
    </xdr:from>
    <xdr:to>
      <xdr:col>6</xdr:col>
      <xdr:colOff>1784351</xdr:colOff>
      <xdr:row>1</xdr:row>
      <xdr:rowOff>279400</xdr:rowOff>
    </xdr:to>
    <xdr:pic>
      <xdr:nvPicPr>
        <xdr:cNvPr id="4" name="Picture 3">
          <a:extLst>
            <a:ext uri="{FF2B5EF4-FFF2-40B4-BE49-F238E27FC236}">
              <a16:creationId xmlns:a16="http://schemas.microsoft.com/office/drawing/2014/main" id="{3F87F34D-74A3-4F27-964A-23A4A26AE57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11851" y="69850"/>
          <a:ext cx="844550" cy="4953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647700</xdr:colOff>
      <xdr:row>0</xdr:row>
      <xdr:rowOff>25400</xdr:rowOff>
    </xdr:from>
    <xdr:to>
      <xdr:col>6</xdr:col>
      <xdr:colOff>1625600</xdr:colOff>
      <xdr:row>2</xdr:row>
      <xdr:rowOff>12700</xdr:rowOff>
    </xdr:to>
    <xdr:pic>
      <xdr:nvPicPr>
        <xdr:cNvPr id="4" name="Picture 3">
          <a:extLst>
            <a:ext uri="{FF2B5EF4-FFF2-40B4-BE49-F238E27FC236}">
              <a16:creationId xmlns:a16="http://schemas.microsoft.com/office/drawing/2014/main" id="{78F27939-9A78-4E9B-BE5A-47FDA02100E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19750" y="25400"/>
          <a:ext cx="977900" cy="4572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1249680</xdr:colOff>
      <xdr:row>12</xdr:row>
      <xdr:rowOff>60960</xdr:rowOff>
    </xdr:from>
    <xdr:to>
      <xdr:col>1</xdr:col>
      <xdr:colOff>2369820</xdr:colOff>
      <xdr:row>14</xdr:row>
      <xdr:rowOff>1067764</xdr:rowOff>
    </xdr:to>
    <xdr:pic>
      <xdr:nvPicPr>
        <xdr:cNvPr id="5" name="Picture 4">
          <a:extLst>
            <a:ext uri="{FF2B5EF4-FFF2-40B4-BE49-F238E27FC236}">
              <a16:creationId xmlns:a16="http://schemas.microsoft.com/office/drawing/2014/main" id="{7613E53F-F1B8-6B7E-8648-3AAA7A808FAD}"/>
            </a:ext>
          </a:extLst>
        </xdr:cNvPr>
        <xdr:cNvPicPr>
          <a:picLocks noChangeAspect="1"/>
        </xdr:cNvPicPr>
      </xdr:nvPicPr>
      <xdr:blipFill>
        <a:blip xmlns:r="http://schemas.openxmlformats.org/officeDocument/2006/relationships" r:embed="rId1"/>
        <a:stretch>
          <a:fillRect/>
        </a:stretch>
      </xdr:blipFill>
      <xdr:spPr>
        <a:xfrm>
          <a:off x="2232660" y="2499360"/>
          <a:ext cx="1120140" cy="1372564"/>
        </a:xfrm>
        <a:prstGeom prst="rect">
          <a:avLst/>
        </a:prstGeom>
      </xdr:spPr>
    </xdr:pic>
    <xdr:clientData/>
  </xdr:twoCellAnchor>
  <xdr:twoCellAnchor editAs="oneCell">
    <xdr:from>
      <xdr:col>5</xdr:col>
      <xdr:colOff>12700</xdr:colOff>
      <xdr:row>0</xdr:row>
      <xdr:rowOff>12700</xdr:rowOff>
    </xdr:from>
    <xdr:to>
      <xdr:col>5</xdr:col>
      <xdr:colOff>990600</xdr:colOff>
      <xdr:row>2</xdr:row>
      <xdr:rowOff>25612</xdr:rowOff>
    </xdr:to>
    <xdr:pic>
      <xdr:nvPicPr>
        <xdr:cNvPr id="4" name="Picture 3">
          <a:extLst>
            <a:ext uri="{FF2B5EF4-FFF2-40B4-BE49-F238E27FC236}">
              <a16:creationId xmlns:a16="http://schemas.microsoft.com/office/drawing/2014/main" id="{1721CDCB-821D-42F4-9F51-B94D07D84587}"/>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496050" y="12700"/>
          <a:ext cx="977900" cy="48281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9C365-3B55-4983-9C8A-010ACB51F1C1}">
  <dimension ref="A3:E14"/>
  <sheetViews>
    <sheetView tabSelected="1" topLeftCell="A2" zoomScale="149" workbookViewId="0">
      <selection activeCell="D5" sqref="D5"/>
    </sheetView>
  </sheetViews>
  <sheetFormatPr defaultColWidth="8.81640625" defaultRowHeight="14.5" x14ac:dyDescent="0.35"/>
  <cols>
    <col min="1" max="1" width="4.453125" customWidth="1"/>
    <col min="2" max="2" width="59.1796875" customWidth="1"/>
    <col min="3" max="3" width="9.36328125" style="7" customWidth="1"/>
    <col min="4" max="4" width="22.90625" customWidth="1"/>
  </cols>
  <sheetData>
    <row r="3" spans="1:5" x14ac:dyDescent="0.35">
      <c r="A3" s="2"/>
      <c r="B3" s="3" t="s">
        <v>95</v>
      </c>
      <c r="C3" s="28"/>
      <c r="D3" s="2"/>
    </row>
    <row r="4" spans="1:5" ht="26" x14ac:dyDescent="0.35">
      <c r="A4" s="4" t="s">
        <v>0</v>
      </c>
      <c r="B4" s="5" t="s">
        <v>1</v>
      </c>
      <c r="C4" s="5" t="s">
        <v>2</v>
      </c>
      <c r="D4" s="6" t="s">
        <v>4</v>
      </c>
    </row>
    <row r="5" spans="1:5" x14ac:dyDescent="0.35">
      <c r="A5" s="29">
        <v>1</v>
      </c>
      <c r="B5" s="29" t="s">
        <v>106</v>
      </c>
      <c r="C5" s="30">
        <v>1</v>
      </c>
      <c r="D5" s="45">
        <f>'Modern irigation for  Farmer Tr'!G17</f>
        <v>0</v>
      </c>
    </row>
    <row r="6" spans="1:5" ht="14.5" customHeight="1" x14ac:dyDescent="0.35">
      <c r="A6" s="29">
        <v>2</v>
      </c>
      <c r="B6" s="31" t="s">
        <v>108</v>
      </c>
      <c r="C6" s="30">
        <v>1</v>
      </c>
      <c r="D6" s="46">
        <f>'Seeds &amp; Tools for farmers TC'!G33</f>
        <v>0</v>
      </c>
    </row>
    <row r="7" spans="1:5" x14ac:dyDescent="0.35">
      <c r="A7" s="29">
        <v>3</v>
      </c>
      <c r="B7" s="29" t="s">
        <v>109</v>
      </c>
      <c r="C7" s="30">
        <v>1</v>
      </c>
      <c r="D7" s="46">
        <f>'Seeds and tool for lead farmers'!G33</f>
        <v>0</v>
      </c>
    </row>
    <row r="8" spans="1:5" x14ac:dyDescent="0.35">
      <c r="A8" s="29">
        <v>4</v>
      </c>
      <c r="B8" s="29" t="s">
        <v>110</v>
      </c>
      <c r="C8" s="30">
        <v>1</v>
      </c>
      <c r="D8" s="46">
        <f>'Seeds and Toolsfor 9 DPLTs'!G33</f>
        <v>0</v>
      </c>
    </row>
    <row r="9" spans="1:5" x14ac:dyDescent="0.35">
      <c r="A9" s="29">
        <v>5</v>
      </c>
      <c r="B9" s="29" t="s">
        <v>105</v>
      </c>
      <c r="C9" s="30">
        <v>1</v>
      </c>
      <c r="D9" s="46">
        <f>'Agroforestery seeds required'!G11</f>
        <v>0</v>
      </c>
    </row>
    <row r="10" spans="1:5" x14ac:dyDescent="0.35">
      <c r="A10" s="29">
        <v>6</v>
      </c>
      <c r="B10" s="29" t="s">
        <v>96</v>
      </c>
      <c r="C10" s="30">
        <v>1</v>
      </c>
      <c r="D10" s="46">
        <f>'Hematic bag'!F16</f>
        <v>0</v>
      </c>
    </row>
    <row r="11" spans="1:5" x14ac:dyDescent="0.35">
      <c r="A11" s="32"/>
      <c r="B11" s="48" t="s">
        <v>5</v>
      </c>
      <c r="C11" s="48"/>
      <c r="D11" s="47">
        <f>SUM(D5:D10)</f>
        <v>0</v>
      </c>
    </row>
    <row r="14" spans="1:5" ht="18.5" x14ac:dyDescent="0.55000000000000004">
      <c r="A14" s="33" t="s">
        <v>111</v>
      </c>
      <c r="B14" s="34"/>
      <c r="C14" s="34"/>
      <c r="D14" s="34"/>
      <c r="E14" s="34"/>
    </row>
  </sheetData>
  <mergeCells count="1">
    <mergeCell ref="B11:C1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7564C-38D2-4F30-B348-FA53B0827335}">
  <dimension ref="A3:G20"/>
  <sheetViews>
    <sheetView workbookViewId="0">
      <selection activeCell="I5" sqref="I5"/>
    </sheetView>
  </sheetViews>
  <sheetFormatPr defaultColWidth="8.81640625" defaultRowHeight="14.5" x14ac:dyDescent="0.35"/>
  <cols>
    <col min="1" max="1" width="3.81640625" customWidth="1"/>
    <col min="2" max="2" width="14" customWidth="1"/>
    <col min="3" max="3" width="16.453125" customWidth="1"/>
    <col min="4" max="4" width="13.81640625" customWidth="1"/>
    <col min="5" max="5" width="12.36328125" customWidth="1"/>
    <col min="6" max="6" width="15" customWidth="1"/>
    <col min="7" max="7" width="23.08984375" customWidth="1"/>
  </cols>
  <sheetData>
    <row r="3" spans="1:7" ht="34.25" customHeight="1" x14ac:dyDescent="0.35">
      <c r="A3" t="s">
        <v>31</v>
      </c>
      <c r="B3" s="49" t="s">
        <v>76</v>
      </c>
      <c r="C3" s="49"/>
      <c r="D3" s="49"/>
      <c r="E3" s="49"/>
      <c r="F3" s="49"/>
      <c r="G3" s="49"/>
    </row>
    <row r="4" spans="1:7" ht="30" customHeight="1" x14ac:dyDescent="0.35">
      <c r="A4" s="12"/>
      <c r="B4" s="19" t="s">
        <v>6</v>
      </c>
      <c r="C4" s="19" t="s">
        <v>7</v>
      </c>
      <c r="D4" s="19" t="s">
        <v>8</v>
      </c>
      <c r="E4" s="19" t="s">
        <v>2</v>
      </c>
      <c r="F4" s="19" t="s">
        <v>3</v>
      </c>
      <c r="G4" s="19" t="s">
        <v>4</v>
      </c>
    </row>
    <row r="5" spans="1:7" x14ac:dyDescent="0.35">
      <c r="A5" s="1"/>
      <c r="B5" s="1" t="s">
        <v>9</v>
      </c>
      <c r="C5" s="1" t="s">
        <v>10</v>
      </c>
      <c r="D5" s="1" t="s">
        <v>11</v>
      </c>
      <c r="E5" s="1">
        <v>35</v>
      </c>
      <c r="F5" s="10"/>
      <c r="G5" s="35">
        <f>E5*F5</f>
        <v>0</v>
      </c>
    </row>
    <row r="6" spans="1:7" x14ac:dyDescent="0.35">
      <c r="A6" s="1"/>
      <c r="B6" s="1" t="s">
        <v>12</v>
      </c>
      <c r="C6" s="1" t="s">
        <v>13</v>
      </c>
      <c r="D6" s="1" t="s">
        <v>14</v>
      </c>
      <c r="E6" s="1">
        <v>1</v>
      </c>
      <c r="F6" s="10"/>
      <c r="G6" s="35">
        <f t="shared" ref="G6:G9" si="0">E6*F6</f>
        <v>0</v>
      </c>
    </row>
    <row r="7" spans="1:7" x14ac:dyDescent="0.35">
      <c r="A7" s="1"/>
      <c r="B7" s="1" t="s">
        <v>15</v>
      </c>
      <c r="C7" s="1" t="s">
        <v>16</v>
      </c>
      <c r="D7" s="1" t="s">
        <v>11</v>
      </c>
      <c r="E7" s="1">
        <v>3</v>
      </c>
      <c r="F7" s="10"/>
      <c r="G7" s="35">
        <f t="shared" si="0"/>
        <v>0</v>
      </c>
    </row>
    <row r="8" spans="1:7" x14ac:dyDescent="0.35">
      <c r="A8" s="1"/>
      <c r="B8" s="1" t="s">
        <v>17</v>
      </c>
      <c r="C8" s="1" t="s">
        <v>18</v>
      </c>
      <c r="D8" s="1" t="s">
        <v>14</v>
      </c>
      <c r="E8" s="1">
        <v>10</v>
      </c>
      <c r="F8" s="10"/>
      <c r="G8" s="35">
        <f t="shared" si="0"/>
        <v>0</v>
      </c>
    </row>
    <row r="9" spans="1:7" x14ac:dyDescent="0.35">
      <c r="A9" s="1"/>
      <c r="B9" s="1" t="s">
        <v>19</v>
      </c>
      <c r="C9" s="1" t="s">
        <v>20</v>
      </c>
      <c r="D9" s="1" t="s">
        <v>14</v>
      </c>
      <c r="E9" s="1">
        <v>120</v>
      </c>
      <c r="F9" s="10"/>
      <c r="G9" s="35">
        <f t="shared" si="0"/>
        <v>0</v>
      </c>
    </row>
    <row r="10" spans="1:7" x14ac:dyDescent="0.35">
      <c r="A10" s="9"/>
      <c r="B10" s="9" t="s">
        <v>21</v>
      </c>
      <c r="C10" s="9"/>
      <c r="D10" s="9"/>
      <c r="E10" s="9"/>
      <c r="F10" s="11"/>
      <c r="G10" s="36">
        <f>SUM(G5:G9)</f>
        <v>0</v>
      </c>
    </row>
    <row r="11" spans="1:7" x14ac:dyDescent="0.35">
      <c r="A11" s="1"/>
      <c r="B11" s="1" t="s">
        <v>22</v>
      </c>
      <c r="C11" s="1"/>
      <c r="D11" s="1"/>
      <c r="E11" s="1"/>
      <c r="F11" s="10"/>
      <c r="G11" s="35">
        <f>E11*F11</f>
        <v>0</v>
      </c>
    </row>
    <row r="12" spans="1:7" x14ac:dyDescent="0.35">
      <c r="A12" s="1"/>
      <c r="B12" s="1" t="s">
        <v>23</v>
      </c>
      <c r="C12" s="1" t="s">
        <v>24</v>
      </c>
      <c r="D12" s="1" t="s">
        <v>14</v>
      </c>
      <c r="E12" s="1">
        <v>20</v>
      </c>
      <c r="F12" s="10"/>
      <c r="G12" s="35">
        <f t="shared" ref="G12:G15" si="1">E12*F12</f>
        <v>0</v>
      </c>
    </row>
    <row r="13" spans="1:7" x14ac:dyDescent="0.35">
      <c r="A13" s="1"/>
      <c r="B13" s="1" t="s">
        <v>25</v>
      </c>
      <c r="C13" s="1" t="s">
        <v>26</v>
      </c>
      <c r="D13" s="1" t="s">
        <v>14</v>
      </c>
      <c r="E13" s="1">
        <v>30</v>
      </c>
      <c r="F13" s="10"/>
      <c r="G13" s="35">
        <f t="shared" si="1"/>
        <v>0</v>
      </c>
    </row>
    <row r="14" spans="1:7" x14ac:dyDescent="0.35">
      <c r="A14" s="1"/>
      <c r="B14" s="1" t="s">
        <v>27</v>
      </c>
      <c r="C14" s="1" t="s">
        <v>28</v>
      </c>
      <c r="D14" s="1" t="s">
        <v>14</v>
      </c>
      <c r="E14" s="1">
        <v>60</v>
      </c>
      <c r="F14" s="10"/>
      <c r="G14" s="35">
        <f t="shared" si="1"/>
        <v>0</v>
      </c>
    </row>
    <row r="15" spans="1:7" x14ac:dyDescent="0.35">
      <c r="A15" s="1"/>
      <c r="B15" s="1" t="s">
        <v>29</v>
      </c>
      <c r="C15" s="1" t="s">
        <v>24</v>
      </c>
      <c r="D15" s="1" t="s">
        <v>14</v>
      </c>
      <c r="E15" s="1">
        <v>20</v>
      </c>
      <c r="F15" s="10"/>
      <c r="G15" s="35">
        <f t="shared" si="1"/>
        <v>0</v>
      </c>
    </row>
    <row r="16" spans="1:7" x14ac:dyDescent="0.35">
      <c r="A16" s="9"/>
      <c r="B16" s="9" t="s">
        <v>21</v>
      </c>
      <c r="C16" s="9"/>
      <c r="D16" s="9"/>
      <c r="E16" s="9"/>
      <c r="F16" s="9"/>
      <c r="G16" s="36">
        <f>SUM(G11:G15)</f>
        <v>0</v>
      </c>
    </row>
    <row r="17" spans="1:7" x14ac:dyDescent="0.35">
      <c r="A17" s="8"/>
      <c r="B17" s="8" t="s">
        <v>30</v>
      </c>
      <c r="C17" s="8"/>
      <c r="D17" s="8"/>
      <c r="E17" s="8"/>
      <c r="F17" s="8"/>
      <c r="G17" s="37">
        <f>G16+G10</f>
        <v>0</v>
      </c>
    </row>
    <row r="20" spans="1:7" ht="18.5" x14ac:dyDescent="0.55000000000000004">
      <c r="A20" s="33" t="s">
        <v>111</v>
      </c>
      <c r="B20" s="34"/>
      <c r="C20" s="34"/>
      <c r="D20" s="34"/>
      <c r="E20" s="34"/>
      <c r="F20" s="33"/>
      <c r="G20" s="34"/>
    </row>
  </sheetData>
  <mergeCells count="1">
    <mergeCell ref="B3:G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FBC07-F7F5-4FF5-AC87-1BBF057A58FF}">
  <dimension ref="A2:G36"/>
  <sheetViews>
    <sheetView workbookViewId="0">
      <selection activeCell="H3" sqref="H3"/>
    </sheetView>
  </sheetViews>
  <sheetFormatPr defaultColWidth="8.81640625" defaultRowHeight="14.5" x14ac:dyDescent="0.35"/>
  <cols>
    <col min="1" max="1" width="5.453125" customWidth="1"/>
    <col min="2" max="2" width="14.36328125" customWidth="1"/>
    <col min="3" max="3" width="13.453125" customWidth="1"/>
    <col min="4" max="4" width="10.6328125" customWidth="1"/>
    <col min="5" max="5" width="10.81640625" customWidth="1"/>
    <col min="6" max="6" width="16.453125" customWidth="1"/>
    <col min="7" max="7" width="26.453125" customWidth="1"/>
  </cols>
  <sheetData>
    <row r="2" spans="1:7" ht="22.75" customHeight="1" x14ac:dyDescent="0.35"/>
    <row r="3" spans="1:7" ht="37.75" customHeight="1" x14ac:dyDescent="0.35">
      <c r="A3" s="50" t="s">
        <v>107</v>
      </c>
      <c r="B3" s="50"/>
      <c r="C3" s="50"/>
      <c r="D3" s="50"/>
      <c r="E3" s="50"/>
      <c r="F3" s="50"/>
      <c r="G3" s="50"/>
    </row>
    <row r="4" spans="1:7" ht="21" customHeight="1" x14ac:dyDescent="0.35">
      <c r="A4" s="20" t="s">
        <v>31</v>
      </c>
      <c r="B4" s="19" t="s">
        <v>6</v>
      </c>
      <c r="C4" s="19" t="s">
        <v>7</v>
      </c>
      <c r="D4" s="19" t="s">
        <v>8</v>
      </c>
      <c r="E4" s="19" t="s">
        <v>2</v>
      </c>
      <c r="F4" s="19" t="s">
        <v>3</v>
      </c>
      <c r="G4" s="19" t="s">
        <v>4</v>
      </c>
    </row>
    <row r="5" spans="1:7" x14ac:dyDescent="0.35">
      <c r="A5" s="16"/>
      <c r="B5" s="16" t="s">
        <v>9</v>
      </c>
      <c r="C5" s="16" t="s">
        <v>32</v>
      </c>
      <c r="D5" s="16" t="s">
        <v>33</v>
      </c>
      <c r="E5" s="16">
        <v>15</v>
      </c>
      <c r="F5" s="38"/>
      <c r="G5" s="39">
        <f>E5*F5</f>
        <v>0</v>
      </c>
    </row>
    <row r="6" spans="1:7" x14ac:dyDescent="0.35">
      <c r="A6" s="16"/>
      <c r="B6" s="16" t="s">
        <v>12</v>
      </c>
      <c r="C6" s="16" t="s">
        <v>34</v>
      </c>
      <c r="D6" s="16" t="s">
        <v>33</v>
      </c>
      <c r="E6" s="16">
        <v>30</v>
      </c>
      <c r="F6" s="38"/>
      <c r="G6" s="39">
        <f t="shared" ref="G6:G15" si="0">E6*F6</f>
        <v>0</v>
      </c>
    </row>
    <row r="7" spans="1:7" x14ac:dyDescent="0.35">
      <c r="A7" s="16"/>
      <c r="B7" s="16" t="s">
        <v>15</v>
      </c>
      <c r="C7" s="16" t="s">
        <v>35</v>
      </c>
      <c r="D7" s="16" t="s">
        <v>33</v>
      </c>
      <c r="E7" s="16">
        <v>30</v>
      </c>
      <c r="F7" s="38"/>
      <c r="G7" s="39">
        <f t="shared" si="0"/>
        <v>0</v>
      </c>
    </row>
    <row r="8" spans="1:7" x14ac:dyDescent="0.35">
      <c r="A8" s="16"/>
      <c r="B8" s="16" t="s">
        <v>17</v>
      </c>
      <c r="C8" s="16" t="s">
        <v>36</v>
      </c>
      <c r="D8" s="16" t="s">
        <v>33</v>
      </c>
      <c r="E8" s="16">
        <v>30</v>
      </c>
      <c r="F8" s="38"/>
      <c r="G8" s="39">
        <f t="shared" si="0"/>
        <v>0</v>
      </c>
    </row>
    <row r="9" spans="1:7" x14ac:dyDescent="0.35">
      <c r="A9" s="16"/>
      <c r="B9" s="16" t="s">
        <v>19</v>
      </c>
      <c r="C9" s="16" t="s">
        <v>37</v>
      </c>
      <c r="D9" s="16" t="s">
        <v>38</v>
      </c>
      <c r="E9" s="16">
        <v>1</v>
      </c>
      <c r="F9" s="38"/>
      <c r="G9" s="39">
        <f t="shared" si="0"/>
        <v>0</v>
      </c>
    </row>
    <row r="10" spans="1:7" x14ac:dyDescent="0.35">
      <c r="A10" s="16"/>
      <c r="B10" s="16" t="s">
        <v>23</v>
      </c>
      <c r="C10" s="16" t="s">
        <v>39</v>
      </c>
      <c r="D10" s="16" t="s">
        <v>38</v>
      </c>
      <c r="E10" s="16">
        <v>1</v>
      </c>
      <c r="F10" s="38"/>
      <c r="G10" s="39">
        <f t="shared" si="0"/>
        <v>0</v>
      </c>
    </row>
    <row r="11" spans="1:7" x14ac:dyDescent="0.35">
      <c r="A11" s="16"/>
      <c r="B11" s="16" t="s">
        <v>25</v>
      </c>
      <c r="C11" s="16" t="s">
        <v>40</v>
      </c>
      <c r="D11" s="16" t="s">
        <v>38</v>
      </c>
      <c r="E11" s="16">
        <v>1</v>
      </c>
      <c r="F11" s="38"/>
      <c r="G11" s="39">
        <f t="shared" si="0"/>
        <v>0</v>
      </c>
    </row>
    <row r="12" spans="1:7" x14ac:dyDescent="0.35">
      <c r="A12" s="16"/>
      <c r="B12" s="16" t="s">
        <v>27</v>
      </c>
      <c r="C12" s="16" t="s">
        <v>41</v>
      </c>
      <c r="D12" s="16" t="s">
        <v>38</v>
      </c>
      <c r="E12" s="16">
        <v>1</v>
      </c>
      <c r="F12" s="38"/>
      <c r="G12" s="39">
        <f t="shared" si="0"/>
        <v>0</v>
      </c>
    </row>
    <row r="13" spans="1:7" x14ac:dyDescent="0.35">
      <c r="A13" s="16"/>
      <c r="B13" s="16" t="s">
        <v>29</v>
      </c>
      <c r="C13" s="16" t="s">
        <v>42</v>
      </c>
      <c r="D13" s="16" t="s">
        <v>38</v>
      </c>
      <c r="E13" s="16">
        <v>1</v>
      </c>
      <c r="F13" s="38"/>
      <c r="G13" s="39">
        <f t="shared" si="0"/>
        <v>0</v>
      </c>
    </row>
    <row r="14" spans="1:7" x14ac:dyDescent="0.35">
      <c r="A14" s="16"/>
      <c r="B14" s="16" t="s">
        <v>43</v>
      </c>
      <c r="C14" s="16" t="s">
        <v>44</v>
      </c>
      <c r="D14" s="16" t="s">
        <v>38</v>
      </c>
      <c r="E14" s="16">
        <v>1</v>
      </c>
      <c r="F14" s="38"/>
      <c r="G14" s="39">
        <f t="shared" si="0"/>
        <v>0</v>
      </c>
    </row>
    <row r="15" spans="1:7" x14ac:dyDescent="0.35">
      <c r="A15" s="16"/>
      <c r="B15" s="16" t="s">
        <v>45</v>
      </c>
      <c r="C15" s="16" t="s">
        <v>46</v>
      </c>
      <c r="D15" s="16" t="s">
        <v>38</v>
      </c>
      <c r="E15" s="16">
        <v>1</v>
      </c>
      <c r="F15" s="38"/>
      <c r="G15" s="39">
        <f t="shared" si="0"/>
        <v>0</v>
      </c>
    </row>
    <row r="16" spans="1:7" x14ac:dyDescent="0.35">
      <c r="A16" s="18"/>
      <c r="B16" s="18" t="s">
        <v>21</v>
      </c>
      <c r="C16" s="18"/>
      <c r="D16" s="18"/>
      <c r="E16" s="18"/>
      <c r="F16" s="40"/>
      <c r="G16" s="40">
        <f>SUM(G5:G15)</f>
        <v>0</v>
      </c>
    </row>
    <row r="17" spans="1:7" x14ac:dyDescent="0.35">
      <c r="A17" s="51" t="s">
        <v>47</v>
      </c>
      <c r="B17" s="52"/>
      <c r="C17" s="52"/>
      <c r="D17" s="52"/>
      <c r="E17" s="52"/>
      <c r="F17" s="52"/>
      <c r="G17" s="52"/>
    </row>
    <row r="18" spans="1:7" x14ac:dyDescent="0.35">
      <c r="A18" s="1"/>
      <c r="B18" s="1" t="s">
        <v>48</v>
      </c>
      <c r="C18" s="1" t="s">
        <v>49</v>
      </c>
      <c r="D18" s="1" t="s">
        <v>14</v>
      </c>
      <c r="E18" s="1">
        <v>3</v>
      </c>
      <c r="F18" s="15"/>
      <c r="G18" s="39">
        <f t="shared" ref="G18:G31" si="1">E18*F18</f>
        <v>0</v>
      </c>
    </row>
    <row r="19" spans="1:7" x14ac:dyDescent="0.35">
      <c r="A19" s="1"/>
      <c r="B19" s="1" t="s">
        <v>50</v>
      </c>
      <c r="C19" s="1" t="s">
        <v>51</v>
      </c>
      <c r="D19" s="1" t="s">
        <v>14</v>
      </c>
      <c r="E19" s="1">
        <v>3</v>
      </c>
      <c r="F19" s="15"/>
      <c r="G19" s="39">
        <f t="shared" si="1"/>
        <v>0</v>
      </c>
    </row>
    <row r="20" spans="1:7" x14ac:dyDescent="0.35">
      <c r="A20" s="1"/>
      <c r="B20" s="1" t="s">
        <v>52</v>
      </c>
      <c r="C20" s="1" t="s">
        <v>53</v>
      </c>
      <c r="D20" s="1" t="s">
        <v>14</v>
      </c>
      <c r="E20" s="1">
        <v>3</v>
      </c>
      <c r="F20" s="15"/>
      <c r="G20" s="39">
        <f t="shared" si="1"/>
        <v>0</v>
      </c>
    </row>
    <row r="21" spans="1:7" x14ac:dyDescent="0.35">
      <c r="A21" s="1"/>
      <c r="B21" s="1" t="s">
        <v>54</v>
      </c>
      <c r="C21" s="1" t="s">
        <v>55</v>
      </c>
      <c r="D21" s="1" t="s">
        <v>14</v>
      </c>
      <c r="E21" s="1">
        <v>3</v>
      </c>
      <c r="F21" s="15"/>
      <c r="G21" s="39">
        <f t="shared" si="1"/>
        <v>0</v>
      </c>
    </row>
    <row r="22" spans="1:7" x14ac:dyDescent="0.35">
      <c r="A22" s="1"/>
      <c r="B22" s="1" t="s">
        <v>56</v>
      </c>
      <c r="C22" s="1" t="s">
        <v>57</v>
      </c>
      <c r="D22" s="1" t="s">
        <v>14</v>
      </c>
      <c r="E22" s="1">
        <v>3</v>
      </c>
      <c r="F22" s="15"/>
      <c r="G22" s="39">
        <f t="shared" si="1"/>
        <v>0</v>
      </c>
    </row>
    <row r="23" spans="1:7" x14ac:dyDescent="0.35">
      <c r="A23" s="1"/>
      <c r="B23" s="1" t="s">
        <v>58</v>
      </c>
      <c r="C23" s="1" t="s">
        <v>59</v>
      </c>
      <c r="D23" s="1" t="s">
        <v>14</v>
      </c>
      <c r="E23" s="1">
        <v>3</v>
      </c>
      <c r="F23" s="15"/>
      <c r="G23" s="39">
        <f t="shared" si="1"/>
        <v>0</v>
      </c>
    </row>
    <row r="24" spans="1:7" x14ac:dyDescent="0.35">
      <c r="A24" s="1"/>
      <c r="B24" s="1" t="s">
        <v>60</v>
      </c>
      <c r="C24" s="1" t="s">
        <v>61</v>
      </c>
      <c r="D24" s="1" t="s">
        <v>14</v>
      </c>
      <c r="E24" s="1">
        <v>2</v>
      </c>
      <c r="F24" s="15"/>
      <c r="G24" s="39">
        <f t="shared" si="1"/>
        <v>0</v>
      </c>
    </row>
    <row r="25" spans="1:7" x14ac:dyDescent="0.35">
      <c r="A25" s="1"/>
      <c r="B25" s="1" t="s">
        <v>62</v>
      </c>
      <c r="C25" s="1" t="s">
        <v>63</v>
      </c>
      <c r="D25" s="1" t="s">
        <v>14</v>
      </c>
      <c r="E25" s="1">
        <v>3</v>
      </c>
      <c r="F25" s="15"/>
      <c r="G25" s="39">
        <f t="shared" si="1"/>
        <v>0</v>
      </c>
    </row>
    <row r="26" spans="1:7" x14ac:dyDescent="0.35">
      <c r="A26" s="1"/>
      <c r="B26" s="1" t="s">
        <v>64</v>
      </c>
      <c r="C26" s="1" t="s">
        <v>65</v>
      </c>
      <c r="D26" s="1" t="s">
        <v>14</v>
      </c>
      <c r="E26" s="1">
        <v>2</v>
      </c>
      <c r="F26" s="15"/>
      <c r="G26" s="39">
        <f t="shared" si="1"/>
        <v>0</v>
      </c>
    </row>
    <row r="27" spans="1:7" x14ac:dyDescent="0.35">
      <c r="A27" s="1"/>
      <c r="B27" s="1" t="s">
        <v>66</v>
      </c>
      <c r="C27" s="1" t="s">
        <v>67</v>
      </c>
      <c r="D27" s="1" t="s">
        <v>14</v>
      </c>
      <c r="E27" s="1">
        <v>3</v>
      </c>
      <c r="F27" s="15"/>
      <c r="G27" s="39">
        <f t="shared" si="1"/>
        <v>0</v>
      </c>
    </row>
    <row r="28" spans="1:7" x14ac:dyDescent="0.35">
      <c r="A28" s="1"/>
      <c r="B28" s="1" t="s">
        <v>68</v>
      </c>
      <c r="C28" s="1" t="s">
        <v>69</v>
      </c>
      <c r="D28" s="1" t="s">
        <v>14</v>
      </c>
      <c r="E28" s="1">
        <v>3</v>
      </c>
      <c r="F28" s="15"/>
      <c r="G28" s="39">
        <f t="shared" si="1"/>
        <v>0</v>
      </c>
    </row>
    <row r="29" spans="1:7" x14ac:dyDescent="0.35">
      <c r="A29" s="1"/>
      <c r="B29" s="1" t="s">
        <v>70</v>
      </c>
      <c r="C29" s="1" t="s">
        <v>71</v>
      </c>
      <c r="D29" s="1" t="s">
        <v>14</v>
      </c>
      <c r="E29" s="1">
        <v>3</v>
      </c>
      <c r="F29" s="15"/>
      <c r="G29" s="39">
        <f t="shared" si="1"/>
        <v>0</v>
      </c>
    </row>
    <row r="30" spans="1:7" x14ac:dyDescent="0.35">
      <c r="A30" s="1"/>
      <c r="B30" s="1" t="s">
        <v>72</v>
      </c>
      <c r="C30" s="1" t="s">
        <v>73</v>
      </c>
      <c r="D30" s="1" t="s">
        <v>14</v>
      </c>
      <c r="E30" s="1">
        <v>3</v>
      </c>
      <c r="F30" s="15"/>
      <c r="G30" s="39">
        <f t="shared" si="1"/>
        <v>0</v>
      </c>
    </row>
    <row r="31" spans="1:7" x14ac:dyDescent="0.35">
      <c r="A31" s="1"/>
      <c r="B31" s="1" t="s">
        <v>74</v>
      </c>
      <c r="C31" s="1" t="s">
        <v>75</v>
      </c>
      <c r="D31" s="1" t="s">
        <v>14</v>
      </c>
      <c r="E31" s="1">
        <v>3</v>
      </c>
      <c r="F31" s="15"/>
      <c r="G31" s="39">
        <f t="shared" si="1"/>
        <v>0</v>
      </c>
    </row>
    <row r="32" spans="1:7" x14ac:dyDescent="0.35">
      <c r="A32" s="9"/>
      <c r="B32" s="9" t="s">
        <v>21</v>
      </c>
      <c r="C32" s="9"/>
      <c r="D32" s="9"/>
      <c r="E32" s="9"/>
      <c r="F32" s="9"/>
      <c r="G32" s="41">
        <f>SUM(G18:G31)</f>
        <v>0</v>
      </c>
    </row>
    <row r="33" spans="1:7" x14ac:dyDescent="0.35">
      <c r="A33" s="8"/>
      <c r="B33" s="8" t="s">
        <v>30</v>
      </c>
      <c r="C33" s="8"/>
      <c r="D33" s="8"/>
      <c r="E33" s="8"/>
      <c r="F33" s="8"/>
      <c r="G33" s="42">
        <f>G16+G32</f>
        <v>0</v>
      </c>
    </row>
    <row r="36" spans="1:7" ht="18.5" x14ac:dyDescent="0.55000000000000004">
      <c r="A36" s="33" t="s">
        <v>111</v>
      </c>
      <c r="B36" s="34"/>
      <c r="C36" s="34"/>
      <c r="D36" s="34"/>
      <c r="E36" s="34"/>
      <c r="F36" s="33"/>
      <c r="G36" s="34"/>
    </row>
  </sheetData>
  <mergeCells count="2">
    <mergeCell ref="A3:G3"/>
    <mergeCell ref="A17:G1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07844-09F5-4A71-B373-6AE0B885FABE}">
  <dimension ref="A2:G36"/>
  <sheetViews>
    <sheetView workbookViewId="0">
      <selection activeCell="G2" sqref="G2"/>
    </sheetView>
  </sheetViews>
  <sheetFormatPr defaultColWidth="8.81640625" defaultRowHeight="14.5" x14ac:dyDescent="0.35"/>
  <cols>
    <col min="1" max="1" width="5.453125" customWidth="1"/>
    <col min="2" max="2" width="14.36328125" customWidth="1"/>
    <col min="3" max="3" width="13.453125" customWidth="1"/>
    <col min="4" max="4" width="10.6328125" customWidth="1"/>
    <col min="5" max="5" width="10.81640625" customWidth="1"/>
    <col min="6" max="6" width="16.453125" customWidth="1"/>
    <col min="7" max="7" width="26.1796875" customWidth="1"/>
  </cols>
  <sheetData>
    <row r="2" spans="1:7" ht="22.75" customHeight="1" x14ac:dyDescent="0.35"/>
    <row r="3" spans="1:7" ht="28.75" customHeight="1" x14ac:dyDescent="0.35">
      <c r="A3" s="53" t="s">
        <v>91</v>
      </c>
      <c r="B3" s="53"/>
      <c r="C3" s="53"/>
      <c r="D3" s="53"/>
      <c r="E3" s="53"/>
      <c r="F3" s="53"/>
      <c r="G3" s="53"/>
    </row>
    <row r="4" spans="1:7" ht="21" customHeight="1" x14ac:dyDescent="0.35">
      <c r="A4" s="20" t="s">
        <v>31</v>
      </c>
      <c r="B4" s="19" t="s">
        <v>6</v>
      </c>
      <c r="C4" s="19" t="s">
        <v>7</v>
      </c>
      <c r="D4" s="19" t="s">
        <v>8</v>
      </c>
      <c r="E4" s="19" t="s">
        <v>2</v>
      </c>
      <c r="F4" s="19" t="s">
        <v>3</v>
      </c>
      <c r="G4" s="19" t="s">
        <v>4</v>
      </c>
    </row>
    <row r="5" spans="1:7" x14ac:dyDescent="0.35">
      <c r="A5" s="16"/>
      <c r="B5" s="16" t="s">
        <v>9</v>
      </c>
      <c r="C5" s="16" t="s">
        <v>77</v>
      </c>
      <c r="D5" s="16" t="s">
        <v>33</v>
      </c>
      <c r="E5" s="16">
        <v>64</v>
      </c>
      <c r="F5" s="17"/>
      <c r="G5" s="39">
        <f>E5*F5</f>
        <v>0</v>
      </c>
    </row>
    <row r="6" spans="1:7" x14ac:dyDescent="0.35">
      <c r="A6" s="16"/>
      <c r="B6" s="16" t="s">
        <v>12</v>
      </c>
      <c r="C6" s="16" t="s">
        <v>78</v>
      </c>
      <c r="D6" s="16" t="s">
        <v>79</v>
      </c>
      <c r="E6" s="16">
        <v>16</v>
      </c>
      <c r="F6" s="17"/>
      <c r="G6" s="39">
        <f t="shared" ref="G6:G15" si="0">E6*F6</f>
        <v>0</v>
      </c>
    </row>
    <row r="7" spans="1:7" x14ac:dyDescent="0.35">
      <c r="A7" s="16"/>
      <c r="B7" s="16" t="s">
        <v>15</v>
      </c>
      <c r="C7" s="16" t="s">
        <v>39</v>
      </c>
      <c r="D7" s="16" t="s">
        <v>79</v>
      </c>
      <c r="E7" s="16">
        <v>16</v>
      </c>
      <c r="F7" s="17"/>
      <c r="G7" s="39">
        <f t="shared" si="0"/>
        <v>0</v>
      </c>
    </row>
    <row r="8" spans="1:7" x14ac:dyDescent="0.35">
      <c r="A8" s="16"/>
      <c r="B8" s="16" t="s">
        <v>17</v>
      </c>
      <c r="C8" s="16" t="s">
        <v>80</v>
      </c>
      <c r="D8" s="16" t="s">
        <v>79</v>
      </c>
      <c r="E8" s="16">
        <v>16</v>
      </c>
      <c r="F8" s="17"/>
      <c r="G8" s="39">
        <f t="shared" si="0"/>
        <v>0</v>
      </c>
    </row>
    <row r="9" spans="1:7" x14ac:dyDescent="0.35">
      <c r="A9" s="16"/>
      <c r="B9" s="16" t="s">
        <v>19</v>
      </c>
      <c r="C9" s="16" t="s">
        <v>41</v>
      </c>
      <c r="D9" s="16" t="s">
        <v>79</v>
      </c>
      <c r="E9" s="16">
        <v>16</v>
      </c>
      <c r="F9" s="17"/>
      <c r="G9" s="39">
        <f t="shared" si="0"/>
        <v>0</v>
      </c>
    </row>
    <row r="10" spans="1:7" x14ac:dyDescent="0.35">
      <c r="A10" s="16"/>
      <c r="B10" s="16" t="s">
        <v>23</v>
      </c>
      <c r="C10" s="16" t="s">
        <v>42</v>
      </c>
      <c r="D10" s="16" t="s">
        <v>81</v>
      </c>
      <c r="E10" s="16">
        <v>16</v>
      </c>
      <c r="F10" s="17"/>
      <c r="G10" s="39">
        <f t="shared" si="0"/>
        <v>0</v>
      </c>
    </row>
    <row r="11" spans="1:7" x14ac:dyDescent="0.35">
      <c r="A11" s="16"/>
      <c r="B11" s="16" t="s">
        <v>25</v>
      </c>
      <c r="C11" s="16" t="s">
        <v>44</v>
      </c>
      <c r="D11" s="16" t="s">
        <v>81</v>
      </c>
      <c r="E11" s="16">
        <v>16</v>
      </c>
      <c r="F11" s="17"/>
      <c r="G11" s="39">
        <f t="shared" si="0"/>
        <v>0</v>
      </c>
    </row>
    <row r="12" spans="1:7" x14ac:dyDescent="0.35">
      <c r="A12" s="16"/>
      <c r="B12" s="16" t="s">
        <v>27</v>
      </c>
      <c r="C12" s="16" t="s">
        <v>46</v>
      </c>
      <c r="D12" s="16" t="s">
        <v>81</v>
      </c>
      <c r="E12" s="16">
        <v>16</v>
      </c>
      <c r="F12" s="17"/>
      <c r="G12" s="39">
        <f t="shared" si="0"/>
        <v>0</v>
      </c>
    </row>
    <row r="13" spans="1:7" x14ac:dyDescent="0.35">
      <c r="A13" s="16"/>
      <c r="B13" s="16" t="s">
        <v>29</v>
      </c>
      <c r="C13" s="16" t="s">
        <v>34</v>
      </c>
      <c r="D13" s="16" t="s">
        <v>33</v>
      </c>
      <c r="E13" s="16">
        <v>64</v>
      </c>
      <c r="F13" s="17"/>
      <c r="G13" s="39">
        <f t="shared" si="0"/>
        <v>0</v>
      </c>
    </row>
    <row r="14" spans="1:7" x14ac:dyDescent="0.35">
      <c r="A14" s="16"/>
      <c r="B14" s="16" t="s">
        <v>43</v>
      </c>
      <c r="C14" s="16" t="s">
        <v>35</v>
      </c>
      <c r="D14" s="16" t="s">
        <v>33</v>
      </c>
      <c r="E14" s="16">
        <v>64</v>
      </c>
      <c r="F14" s="17"/>
      <c r="G14" s="39">
        <f t="shared" si="0"/>
        <v>0</v>
      </c>
    </row>
    <row r="15" spans="1:7" x14ac:dyDescent="0.35">
      <c r="A15" s="16"/>
      <c r="B15" s="16" t="s">
        <v>45</v>
      </c>
      <c r="C15" s="16" t="s">
        <v>82</v>
      </c>
      <c r="D15" s="16" t="s">
        <v>33</v>
      </c>
      <c r="E15" s="16">
        <v>64</v>
      </c>
      <c r="F15" s="17"/>
      <c r="G15" s="39">
        <f t="shared" si="0"/>
        <v>0</v>
      </c>
    </row>
    <row r="16" spans="1:7" x14ac:dyDescent="0.35">
      <c r="A16" s="18"/>
      <c r="B16" s="18" t="s">
        <v>21</v>
      </c>
      <c r="C16" s="18"/>
      <c r="D16" s="18"/>
      <c r="E16" s="18"/>
      <c r="F16" s="18"/>
      <c r="G16" s="40">
        <f>SUM(G5:G15)</f>
        <v>0</v>
      </c>
    </row>
    <row r="17" spans="1:7" x14ac:dyDescent="0.35">
      <c r="A17" s="51" t="s">
        <v>47</v>
      </c>
      <c r="B17" s="52"/>
      <c r="C17" s="52"/>
      <c r="D17" s="52"/>
      <c r="E17" s="52"/>
      <c r="F17" s="52"/>
      <c r="G17" s="52"/>
    </row>
    <row r="18" spans="1:7" x14ac:dyDescent="0.35">
      <c r="A18" s="1"/>
      <c r="B18" s="1" t="s">
        <v>9</v>
      </c>
      <c r="C18" s="1" t="s">
        <v>49</v>
      </c>
      <c r="D18" s="1" t="s">
        <v>14</v>
      </c>
      <c r="E18" s="1">
        <v>32</v>
      </c>
      <c r="F18" s="14"/>
      <c r="G18" s="43">
        <f>E18*F18</f>
        <v>0</v>
      </c>
    </row>
    <row r="19" spans="1:7" x14ac:dyDescent="0.35">
      <c r="A19" s="1"/>
      <c r="B19" s="1" t="s">
        <v>12</v>
      </c>
      <c r="C19" s="1" t="s">
        <v>83</v>
      </c>
      <c r="D19" s="1" t="s">
        <v>14</v>
      </c>
      <c r="E19" s="1">
        <v>32</v>
      </c>
      <c r="F19" s="14"/>
      <c r="G19" s="43">
        <f t="shared" ref="G19:G31" si="1">E19*F19</f>
        <v>0</v>
      </c>
    </row>
    <row r="20" spans="1:7" x14ac:dyDescent="0.35">
      <c r="A20" s="1"/>
      <c r="B20" s="1" t="s">
        <v>15</v>
      </c>
      <c r="C20" s="1" t="s">
        <v>84</v>
      </c>
      <c r="D20" s="1" t="s">
        <v>14</v>
      </c>
      <c r="E20" s="1">
        <v>32</v>
      </c>
      <c r="F20" s="14"/>
      <c r="G20" s="43">
        <f t="shared" si="1"/>
        <v>0</v>
      </c>
    </row>
    <row r="21" spans="1:7" x14ac:dyDescent="0.35">
      <c r="A21" s="1"/>
      <c r="B21" s="1" t="s">
        <v>17</v>
      </c>
      <c r="C21" s="1" t="s">
        <v>55</v>
      </c>
      <c r="D21" s="1" t="s">
        <v>14</v>
      </c>
      <c r="E21" s="1">
        <v>16</v>
      </c>
      <c r="F21" s="14"/>
      <c r="G21" s="43">
        <f t="shared" si="1"/>
        <v>0</v>
      </c>
    </row>
    <row r="22" spans="1:7" x14ac:dyDescent="0.35">
      <c r="A22" s="1"/>
      <c r="B22" s="1" t="s">
        <v>19</v>
      </c>
      <c r="C22" s="1" t="s">
        <v>85</v>
      </c>
      <c r="D22" s="1" t="s">
        <v>14</v>
      </c>
      <c r="E22" s="1">
        <v>16</v>
      </c>
      <c r="F22" s="14"/>
      <c r="G22" s="43">
        <f t="shared" si="1"/>
        <v>0</v>
      </c>
    </row>
    <row r="23" spans="1:7" x14ac:dyDescent="0.35">
      <c r="A23" s="1"/>
      <c r="B23" s="1" t="s">
        <v>23</v>
      </c>
      <c r="C23" s="1" t="s">
        <v>59</v>
      </c>
      <c r="D23" s="1" t="s">
        <v>14</v>
      </c>
      <c r="E23" s="1">
        <v>16</v>
      </c>
      <c r="F23" s="14"/>
      <c r="G23" s="43">
        <f t="shared" si="1"/>
        <v>0</v>
      </c>
    </row>
    <row r="24" spans="1:7" x14ac:dyDescent="0.35">
      <c r="A24" s="1"/>
      <c r="B24" s="1" t="s">
        <v>25</v>
      </c>
      <c r="C24" s="1" t="s">
        <v>61</v>
      </c>
      <c r="D24" s="1" t="s">
        <v>14</v>
      </c>
      <c r="E24" s="1">
        <v>16</v>
      </c>
      <c r="F24" s="14"/>
      <c r="G24" s="43">
        <f t="shared" si="1"/>
        <v>0</v>
      </c>
    </row>
    <row r="25" spans="1:7" x14ac:dyDescent="0.35">
      <c r="A25" s="1"/>
      <c r="B25" s="1" t="s">
        <v>27</v>
      </c>
      <c r="C25" s="1" t="s">
        <v>63</v>
      </c>
      <c r="D25" s="1" t="s">
        <v>14</v>
      </c>
      <c r="E25" s="1">
        <v>32</v>
      </c>
      <c r="F25" s="14"/>
      <c r="G25" s="43">
        <f t="shared" si="1"/>
        <v>0</v>
      </c>
    </row>
    <row r="26" spans="1:7" x14ac:dyDescent="0.35">
      <c r="A26" s="1"/>
      <c r="B26" s="1" t="s">
        <v>29</v>
      </c>
      <c r="C26" s="1" t="s">
        <v>86</v>
      </c>
      <c r="D26" s="1" t="s">
        <v>14</v>
      </c>
      <c r="E26" s="1">
        <v>16</v>
      </c>
      <c r="F26" s="14"/>
      <c r="G26" s="43">
        <f t="shared" si="1"/>
        <v>0</v>
      </c>
    </row>
    <row r="27" spans="1:7" x14ac:dyDescent="0.35">
      <c r="A27" s="1"/>
      <c r="B27" s="1" t="s">
        <v>43</v>
      </c>
      <c r="C27" s="1" t="s">
        <v>87</v>
      </c>
      <c r="D27" s="1" t="s">
        <v>14</v>
      </c>
      <c r="E27" s="1">
        <v>32</v>
      </c>
      <c r="F27" s="14"/>
      <c r="G27" s="43">
        <f t="shared" si="1"/>
        <v>0</v>
      </c>
    </row>
    <row r="28" spans="1:7" x14ac:dyDescent="0.35">
      <c r="A28" s="1"/>
      <c r="B28" s="1" t="s">
        <v>45</v>
      </c>
      <c r="C28" s="1" t="s">
        <v>88</v>
      </c>
      <c r="D28" s="1" t="s">
        <v>14</v>
      </c>
      <c r="E28" s="1">
        <v>16</v>
      </c>
      <c r="F28" s="14"/>
      <c r="G28" s="43">
        <f t="shared" si="1"/>
        <v>0</v>
      </c>
    </row>
    <row r="29" spans="1:7" x14ac:dyDescent="0.35">
      <c r="A29" s="1"/>
      <c r="B29" s="1" t="s">
        <v>48</v>
      </c>
      <c r="C29" s="1" t="s">
        <v>89</v>
      </c>
      <c r="D29" s="1" t="s">
        <v>14</v>
      </c>
      <c r="E29" s="1">
        <v>16</v>
      </c>
      <c r="F29" s="14"/>
      <c r="G29" s="43">
        <f t="shared" si="1"/>
        <v>0</v>
      </c>
    </row>
    <row r="30" spans="1:7" x14ac:dyDescent="0.35">
      <c r="A30" s="1"/>
      <c r="B30" s="1" t="s">
        <v>50</v>
      </c>
      <c r="C30" s="1" t="s">
        <v>73</v>
      </c>
      <c r="D30" s="1" t="s">
        <v>14</v>
      </c>
      <c r="E30" s="1">
        <v>32</v>
      </c>
      <c r="F30" s="14"/>
      <c r="G30" s="43">
        <f t="shared" si="1"/>
        <v>0</v>
      </c>
    </row>
    <row r="31" spans="1:7" x14ac:dyDescent="0.35">
      <c r="A31" s="1"/>
      <c r="B31" s="1" t="s">
        <v>52</v>
      </c>
      <c r="C31" s="1" t="s">
        <v>90</v>
      </c>
      <c r="D31" s="1" t="s">
        <v>14</v>
      </c>
      <c r="E31" s="1">
        <v>16</v>
      </c>
      <c r="F31" s="14"/>
      <c r="G31" s="43">
        <f t="shared" si="1"/>
        <v>0</v>
      </c>
    </row>
    <row r="32" spans="1:7" x14ac:dyDescent="0.35">
      <c r="A32" s="9"/>
      <c r="B32" s="21" t="s">
        <v>21</v>
      </c>
      <c r="C32" s="22"/>
      <c r="D32" s="22"/>
      <c r="E32" s="22"/>
      <c r="F32" s="23"/>
      <c r="G32" s="41">
        <f>SUM(G18:G31)</f>
        <v>0</v>
      </c>
    </row>
    <row r="33" spans="1:7" x14ac:dyDescent="0.35">
      <c r="A33" s="8"/>
      <c r="B33" s="8" t="s">
        <v>30</v>
      </c>
      <c r="C33" s="8"/>
      <c r="D33" s="8"/>
      <c r="E33" s="8"/>
      <c r="F33" s="8"/>
      <c r="G33" s="42">
        <f>G16+G32</f>
        <v>0</v>
      </c>
    </row>
    <row r="34" spans="1:7" x14ac:dyDescent="0.35">
      <c r="G34" s="13"/>
    </row>
    <row r="36" spans="1:7" ht="18.5" x14ac:dyDescent="0.55000000000000004">
      <c r="A36" s="33" t="s">
        <v>111</v>
      </c>
      <c r="B36" s="34"/>
      <c r="C36" s="34"/>
      <c r="D36" s="34"/>
      <c r="E36" s="34"/>
      <c r="F36" s="33"/>
      <c r="G36" s="34"/>
    </row>
  </sheetData>
  <mergeCells count="2">
    <mergeCell ref="A3:G3"/>
    <mergeCell ref="A17:G1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71236-A5C7-4D41-AF37-6F207F2CD316}">
  <dimension ref="A1:G36"/>
  <sheetViews>
    <sheetView workbookViewId="0">
      <selection activeCell="I3" sqref="I3"/>
    </sheetView>
  </sheetViews>
  <sheetFormatPr defaultColWidth="8.81640625" defaultRowHeight="14.5" x14ac:dyDescent="0.35"/>
  <cols>
    <col min="1" max="1" width="5.453125" customWidth="1"/>
    <col min="2" max="2" width="14.36328125" customWidth="1"/>
    <col min="3" max="3" width="13.453125" customWidth="1"/>
    <col min="4" max="4" width="10.6328125" customWidth="1"/>
    <col min="5" max="5" width="10.81640625" customWidth="1"/>
    <col min="6" max="6" width="16.453125" customWidth="1"/>
    <col min="7" max="7" width="25.81640625" customWidth="1"/>
  </cols>
  <sheetData>
    <row r="1" spans="1:7" ht="22.75" customHeight="1" x14ac:dyDescent="0.35"/>
    <row r="2" spans="1:7" ht="22.75" customHeight="1" x14ac:dyDescent="0.35"/>
    <row r="3" spans="1:7" ht="37.75" customHeight="1" x14ac:dyDescent="0.35">
      <c r="A3" s="50" t="s">
        <v>92</v>
      </c>
      <c r="B3" s="50"/>
      <c r="C3" s="50"/>
      <c r="D3" s="50"/>
      <c r="E3" s="50"/>
      <c r="F3" s="50"/>
      <c r="G3" s="50"/>
    </row>
    <row r="4" spans="1:7" ht="21" customHeight="1" x14ac:dyDescent="0.35">
      <c r="A4" s="20" t="s">
        <v>31</v>
      </c>
      <c r="B4" s="19" t="s">
        <v>6</v>
      </c>
      <c r="C4" s="19" t="s">
        <v>7</v>
      </c>
      <c r="D4" s="19" t="s">
        <v>8</v>
      </c>
      <c r="E4" s="19" t="s">
        <v>2</v>
      </c>
      <c r="F4" s="19" t="s">
        <v>3</v>
      </c>
      <c r="G4" s="19" t="s">
        <v>4</v>
      </c>
    </row>
    <row r="5" spans="1:7" x14ac:dyDescent="0.35">
      <c r="A5" s="16"/>
      <c r="B5" s="16" t="s">
        <v>9</v>
      </c>
      <c r="C5" s="16" t="s">
        <v>32</v>
      </c>
      <c r="D5" s="16" t="s">
        <v>33</v>
      </c>
      <c r="E5" s="16">
        <v>34</v>
      </c>
      <c r="F5" s="17"/>
      <c r="G5" s="39">
        <f>E5*F5</f>
        <v>0</v>
      </c>
    </row>
    <row r="6" spans="1:7" x14ac:dyDescent="0.35">
      <c r="A6" s="16"/>
      <c r="B6" s="16" t="s">
        <v>12</v>
      </c>
      <c r="C6" s="16" t="s">
        <v>34</v>
      </c>
      <c r="D6" s="16" t="s">
        <v>33</v>
      </c>
      <c r="E6" s="16">
        <v>34</v>
      </c>
      <c r="F6" s="17"/>
      <c r="G6" s="39">
        <f t="shared" ref="G6:G15" si="0">E6*F6</f>
        <v>0</v>
      </c>
    </row>
    <row r="7" spans="1:7" x14ac:dyDescent="0.35">
      <c r="A7" s="16"/>
      <c r="B7" s="16" t="s">
        <v>15</v>
      </c>
      <c r="C7" s="16" t="s">
        <v>35</v>
      </c>
      <c r="D7" s="16" t="s">
        <v>33</v>
      </c>
      <c r="E7" s="16">
        <v>34</v>
      </c>
      <c r="F7" s="17"/>
      <c r="G7" s="39">
        <f t="shared" si="0"/>
        <v>0</v>
      </c>
    </row>
    <row r="8" spans="1:7" x14ac:dyDescent="0.35">
      <c r="A8" s="16"/>
      <c r="B8" s="16" t="s">
        <v>17</v>
      </c>
      <c r="C8" s="16" t="s">
        <v>36</v>
      </c>
      <c r="D8" s="16" t="s">
        <v>33</v>
      </c>
      <c r="E8" s="16">
        <v>34</v>
      </c>
      <c r="F8" s="17"/>
      <c r="G8" s="39">
        <f t="shared" si="0"/>
        <v>0</v>
      </c>
    </row>
    <row r="9" spans="1:7" x14ac:dyDescent="0.35">
      <c r="A9" s="16"/>
      <c r="B9" s="16" t="s">
        <v>19</v>
      </c>
      <c r="C9" s="16" t="s">
        <v>37</v>
      </c>
      <c r="D9" s="16" t="s">
        <v>38</v>
      </c>
      <c r="E9" s="16">
        <v>9</v>
      </c>
      <c r="F9" s="17"/>
      <c r="G9" s="39">
        <f t="shared" si="0"/>
        <v>0</v>
      </c>
    </row>
    <row r="10" spans="1:7" x14ac:dyDescent="0.35">
      <c r="A10" s="16"/>
      <c r="B10" s="16" t="s">
        <v>23</v>
      </c>
      <c r="C10" s="16" t="s">
        <v>39</v>
      </c>
      <c r="D10" s="16" t="s">
        <v>38</v>
      </c>
      <c r="E10" s="16">
        <v>9</v>
      </c>
      <c r="F10" s="17"/>
      <c r="G10" s="39">
        <f t="shared" si="0"/>
        <v>0</v>
      </c>
    </row>
    <row r="11" spans="1:7" x14ac:dyDescent="0.35">
      <c r="A11" s="16"/>
      <c r="B11" s="16" t="s">
        <v>25</v>
      </c>
      <c r="C11" s="16" t="s">
        <v>40</v>
      </c>
      <c r="D11" s="16" t="s">
        <v>38</v>
      </c>
      <c r="E11" s="16">
        <v>9</v>
      </c>
      <c r="F11" s="17"/>
      <c r="G11" s="39">
        <f t="shared" si="0"/>
        <v>0</v>
      </c>
    </row>
    <row r="12" spans="1:7" x14ac:dyDescent="0.35">
      <c r="A12" s="16"/>
      <c r="B12" s="16" t="s">
        <v>27</v>
      </c>
      <c r="C12" s="16" t="s">
        <v>41</v>
      </c>
      <c r="D12" s="16" t="s">
        <v>38</v>
      </c>
      <c r="E12" s="16">
        <v>9</v>
      </c>
      <c r="F12" s="17"/>
      <c r="G12" s="39">
        <f t="shared" si="0"/>
        <v>0</v>
      </c>
    </row>
    <row r="13" spans="1:7" x14ac:dyDescent="0.35">
      <c r="A13" s="16"/>
      <c r="B13" s="16" t="s">
        <v>29</v>
      </c>
      <c r="C13" s="16" t="s">
        <v>42</v>
      </c>
      <c r="D13" s="16" t="s">
        <v>38</v>
      </c>
      <c r="E13" s="16">
        <v>9</v>
      </c>
      <c r="F13" s="17"/>
      <c r="G13" s="39">
        <f t="shared" si="0"/>
        <v>0</v>
      </c>
    </row>
    <row r="14" spans="1:7" x14ac:dyDescent="0.35">
      <c r="A14" s="16"/>
      <c r="B14" s="16" t="s">
        <v>43</v>
      </c>
      <c r="C14" s="16" t="s">
        <v>44</v>
      </c>
      <c r="D14" s="16" t="s">
        <v>38</v>
      </c>
      <c r="E14" s="16">
        <v>9</v>
      </c>
      <c r="F14" s="17"/>
      <c r="G14" s="39">
        <f t="shared" si="0"/>
        <v>0</v>
      </c>
    </row>
    <row r="15" spans="1:7" x14ac:dyDescent="0.35">
      <c r="A15" s="16"/>
      <c r="B15" s="16" t="s">
        <v>45</v>
      </c>
      <c r="C15" s="16" t="s">
        <v>46</v>
      </c>
      <c r="D15" s="16" t="s">
        <v>38</v>
      </c>
      <c r="E15" s="16">
        <v>9</v>
      </c>
      <c r="F15" s="17"/>
      <c r="G15" s="39">
        <f t="shared" si="0"/>
        <v>0</v>
      </c>
    </row>
    <row r="16" spans="1:7" x14ac:dyDescent="0.35">
      <c r="A16" s="18"/>
      <c r="B16" s="18" t="s">
        <v>21</v>
      </c>
      <c r="C16" s="18"/>
      <c r="D16" s="18"/>
      <c r="E16" s="18"/>
      <c r="F16" s="18"/>
      <c r="G16" s="40">
        <f>SUM(G5:G15)</f>
        <v>0</v>
      </c>
    </row>
    <row r="17" spans="1:7" x14ac:dyDescent="0.35">
      <c r="A17" s="51" t="s">
        <v>47</v>
      </c>
      <c r="B17" s="52"/>
      <c r="C17" s="52"/>
      <c r="D17" s="52"/>
      <c r="E17" s="52"/>
      <c r="F17" s="52"/>
      <c r="G17" s="52"/>
    </row>
    <row r="18" spans="1:7" x14ac:dyDescent="0.35">
      <c r="A18" s="1"/>
      <c r="B18" s="1" t="s">
        <v>9</v>
      </c>
      <c r="C18" s="1" t="s">
        <v>49</v>
      </c>
      <c r="D18" s="1" t="s">
        <v>14</v>
      </c>
      <c r="E18" s="1">
        <v>18</v>
      </c>
      <c r="F18" s="14"/>
      <c r="G18" s="39">
        <f t="shared" ref="G18:G31" si="1">E18*F18</f>
        <v>0</v>
      </c>
    </row>
    <row r="19" spans="1:7" x14ac:dyDescent="0.35">
      <c r="A19" s="1"/>
      <c r="B19" s="1" t="s">
        <v>12</v>
      </c>
      <c r="C19" s="1" t="s">
        <v>51</v>
      </c>
      <c r="D19" s="1" t="s">
        <v>14</v>
      </c>
      <c r="E19" s="1">
        <v>18</v>
      </c>
      <c r="F19" s="14"/>
      <c r="G19" s="39">
        <f t="shared" si="1"/>
        <v>0</v>
      </c>
    </row>
    <row r="20" spans="1:7" x14ac:dyDescent="0.35">
      <c r="A20" s="1"/>
      <c r="B20" s="1" t="s">
        <v>15</v>
      </c>
      <c r="C20" s="1" t="s">
        <v>53</v>
      </c>
      <c r="D20" s="1" t="s">
        <v>14</v>
      </c>
      <c r="E20" s="1">
        <v>18</v>
      </c>
      <c r="F20" s="14"/>
      <c r="G20" s="39">
        <f t="shared" si="1"/>
        <v>0</v>
      </c>
    </row>
    <row r="21" spans="1:7" x14ac:dyDescent="0.35">
      <c r="A21" s="1"/>
      <c r="B21" s="1" t="s">
        <v>17</v>
      </c>
      <c r="C21" s="1" t="s">
        <v>55</v>
      </c>
      <c r="D21" s="1" t="s">
        <v>14</v>
      </c>
      <c r="E21" s="1">
        <v>18</v>
      </c>
      <c r="F21" s="14"/>
      <c r="G21" s="39">
        <f t="shared" si="1"/>
        <v>0</v>
      </c>
    </row>
    <row r="22" spans="1:7" x14ac:dyDescent="0.35">
      <c r="A22" s="1"/>
      <c r="B22" s="1" t="s">
        <v>19</v>
      </c>
      <c r="C22" s="1" t="s">
        <v>57</v>
      </c>
      <c r="D22" s="1" t="s">
        <v>14</v>
      </c>
      <c r="E22" s="1">
        <v>18</v>
      </c>
      <c r="F22" s="14"/>
      <c r="G22" s="39">
        <f t="shared" si="1"/>
        <v>0</v>
      </c>
    </row>
    <row r="23" spans="1:7" x14ac:dyDescent="0.35">
      <c r="A23" s="1"/>
      <c r="B23" s="1" t="s">
        <v>23</v>
      </c>
      <c r="C23" s="1" t="s">
        <v>59</v>
      </c>
      <c r="D23" s="1" t="s">
        <v>14</v>
      </c>
      <c r="E23" s="1">
        <v>18</v>
      </c>
      <c r="F23" s="14"/>
      <c r="G23" s="39">
        <f t="shared" si="1"/>
        <v>0</v>
      </c>
    </row>
    <row r="24" spans="1:7" x14ac:dyDescent="0.35">
      <c r="A24" s="1"/>
      <c r="B24" s="1" t="s">
        <v>25</v>
      </c>
      <c r="C24" s="1" t="s">
        <v>61</v>
      </c>
      <c r="D24" s="1" t="s">
        <v>14</v>
      </c>
      <c r="E24" s="1">
        <v>9</v>
      </c>
      <c r="F24" s="14"/>
      <c r="G24" s="39">
        <f t="shared" si="1"/>
        <v>0</v>
      </c>
    </row>
    <row r="25" spans="1:7" x14ac:dyDescent="0.35">
      <c r="A25" s="1"/>
      <c r="B25" s="1" t="s">
        <v>27</v>
      </c>
      <c r="C25" s="1" t="s">
        <v>63</v>
      </c>
      <c r="D25" s="1" t="s">
        <v>14</v>
      </c>
      <c r="E25" s="1">
        <v>18</v>
      </c>
      <c r="F25" s="14"/>
      <c r="G25" s="39">
        <f t="shared" si="1"/>
        <v>0</v>
      </c>
    </row>
    <row r="26" spans="1:7" x14ac:dyDescent="0.35">
      <c r="A26" s="1"/>
      <c r="B26" s="1" t="s">
        <v>29</v>
      </c>
      <c r="C26" s="1" t="s">
        <v>65</v>
      </c>
      <c r="D26" s="1" t="s">
        <v>14</v>
      </c>
      <c r="E26" s="1">
        <v>9</v>
      </c>
      <c r="F26" s="14"/>
      <c r="G26" s="39">
        <f t="shared" si="1"/>
        <v>0</v>
      </c>
    </row>
    <row r="27" spans="1:7" x14ac:dyDescent="0.35">
      <c r="A27" s="1"/>
      <c r="B27" s="1" t="s">
        <v>43</v>
      </c>
      <c r="C27" s="1" t="s">
        <v>67</v>
      </c>
      <c r="D27" s="1" t="s">
        <v>14</v>
      </c>
      <c r="E27" s="1">
        <v>18</v>
      </c>
      <c r="F27" s="14"/>
      <c r="G27" s="39">
        <f t="shared" si="1"/>
        <v>0</v>
      </c>
    </row>
    <row r="28" spans="1:7" x14ac:dyDescent="0.35">
      <c r="A28" s="1"/>
      <c r="B28" s="1" t="s">
        <v>45</v>
      </c>
      <c r="C28" s="1" t="s">
        <v>69</v>
      </c>
      <c r="D28" s="1" t="s">
        <v>14</v>
      </c>
      <c r="E28" s="1">
        <v>18</v>
      </c>
      <c r="F28" s="14"/>
      <c r="G28" s="39">
        <f t="shared" si="1"/>
        <v>0</v>
      </c>
    </row>
    <row r="29" spans="1:7" x14ac:dyDescent="0.35">
      <c r="A29" s="1"/>
      <c r="B29" s="1" t="s">
        <v>48</v>
      </c>
      <c r="C29" s="1" t="s">
        <v>71</v>
      </c>
      <c r="D29" s="1" t="s">
        <v>14</v>
      </c>
      <c r="E29" s="1">
        <v>18</v>
      </c>
      <c r="F29" s="14"/>
      <c r="G29" s="39">
        <f t="shared" si="1"/>
        <v>0</v>
      </c>
    </row>
    <row r="30" spans="1:7" x14ac:dyDescent="0.35">
      <c r="A30" s="1"/>
      <c r="B30" s="1" t="s">
        <v>50</v>
      </c>
      <c r="C30" s="1" t="s">
        <v>73</v>
      </c>
      <c r="D30" s="1" t="s">
        <v>14</v>
      </c>
      <c r="E30" s="1">
        <v>18</v>
      </c>
      <c r="F30" s="14"/>
      <c r="G30" s="39">
        <f t="shared" si="1"/>
        <v>0</v>
      </c>
    </row>
    <row r="31" spans="1:7" x14ac:dyDescent="0.35">
      <c r="A31" s="1"/>
      <c r="B31" s="1" t="s">
        <v>52</v>
      </c>
      <c r="C31" s="1" t="s">
        <v>75</v>
      </c>
      <c r="D31" s="1" t="s">
        <v>14</v>
      </c>
      <c r="E31" s="1">
        <v>18</v>
      </c>
      <c r="F31" s="14"/>
      <c r="G31" s="39">
        <f t="shared" si="1"/>
        <v>0</v>
      </c>
    </row>
    <row r="32" spans="1:7" x14ac:dyDescent="0.35">
      <c r="A32" s="9"/>
      <c r="B32" s="21" t="s">
        <v>21</v>
      </c>
      <c r="C32" s="22"/>
      <c r="D32" s="22"/>
      <c r="E32" s="22"/>
      <c r="F32" s="23"/>
      <c r="G32" s="41">
        <f>SUM(G18:G31)</f>
        <v>0</v>
      </c>
    </row>
    <row r="33" spans="1:7" x14ac:dyDescent="0.35">
      <c r="A33" s="8"/>
      <c r="B33" s="24" t="s">
        <v>30</v>
      </c>
      <c r="C33" s="25"/>
      <c r="D33" s="25"/>
      <c r="E33" s="25"/>
      <c r="F33" s="26"/>
      <c r="G33" s="42">
        <f>G16+G32</f>
        <v>0</v>
      </c>
    </row>
    <row r="34" spans="1:7" x14ac:dyDescent="0.35">
      <c r="G34" s="13"/>
    </row>
    <row r="36" spans="1:7" ht="18.5" x14ac:dyDescent="0.55000000000000004">
      <c r="A36" s="33" t="s">
        <v>111</v>
      </c>
      <c r="B36" s="34"/>
      <c r="C36" s="34"/>
      <c r="D36" s="34"/>
      <c r="E36" s="34"/>
      <c r="F36" s="33"/>
      <c r="G36" s="34"/>
    </row>
  </sheetData>
  <mergeCells count="2">
    <mergeCell ref="A3:G3"/>
    <mergeCell ref="A17:G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D7AC9-A8A0-444B-8620-916120251CF8}">
  <dimension ref="A2:G14"/>
  <sheetViews>
    <sheetView workbookViewId="0">
      <selection activeCell="I5" sqref="I5"/>
    </sheetView>
  </sheetViews>
  <sheetFormatPr defaultColWidth="8.81640625" defaultRowHeight="14.5" x14ac:dyDescent="0.35"/>
  <cols>
    <col min="1" max="1" width="5.453125" customWidth="1"/>
    <col min="2" max="2" width="14.36328125" customWidth="1"/>
    <col min="3" max="3" width="13.453125" customWidth="1"/>
    <col min="4" max="4" width="10.6328125" customWidth="1"/>
    <col min="5" max="5" width="10.81640625" customWidth="1"/>
    <col min="6" max="6" width="16.453125" customWidth="1"/>
    <col min="7" max="7" width="26.08984375" customWidth="1"/>
  </cols>
  <sheetData>
    <row r="2" spans="1:7" ht="22.75" customHeight="1" x14ac:dyDescent="0.35"/>
    <row r="3" spans="1:7" ht="37.75" customHeight="1" x14ac:dyDescent="0.35">
      <c r="A3" s="53" t="s">
        <v>105</v>
      </c>
      <c r="B3" s="53"/>
      <c r="C3" s="53"/>
      <c r="D3" s="53"/>
      <c r="E3" s="53"/>
      <c r="F3" s="53"/>
      <c r="G3" s="53"/>
    </row>
    <row r="4" spans="1:7" ht="21" customHeight="1" x14ac:dyDescent="0.35">
      <c r="A4" s="20" t="s">
        <v>31</v>
      </c>
      <c r="B4" s="19" t="s">
        <v>6</v>
      </c>
      <c r="C4" s="19" t="s">
        <v>7</v>
      </c>
      <c r="D4" s="19" t="s">
        <v>8</v>
      </c>
      <c r="E4" s="19" t="s">
        <v>2</v>
      </c>
      <c r="F4" s="19" t="s">
        <v>3</v>
      </c>
      <c r="G4" s="19" t="s">
        <v>4</v>
      </c>
    </row>
    <row r="5" spans="1:7" x14ac:dyDescent="0.35">
      <c r="A5" s="16"/>
      <c r="B5" s="16" t="s">
        <v>9</v>
      </c>
      <c r="C5" s="16" t="s">
        <v>97</v>
      </c>
      <c r="D5" s="16" t="s">
        <v>33</v>
      </c>
      <c r="E5" s="16">
        <v>5</v>
      </c>
      <c r="F5" s="17"/>
      <c r="G5" s="39">
        <f>E5*F5</f>
        <v>0</v>
      </c>
    </row>
    <row r="6" spans="1:7" x14ac:dyDescent="0.35">
      <c r="A6" s="16"/>
      <c r="B6" s="16" t="s">
        <v>12</v>
      </c>
      <c r="C6" s="16" t="s">
        <v>98</v>
      </c>
      <c r="D6" s="16" t="s">
        <v>33</v>
      </c>
      <c r="E6" s="16">
        <v>5</v>
      </c>
      <c r="F6" s="17"/>
      <c r="G6" s="39">
        <f t="shared" ref="G6:G10" si="0">E6*F6</f>
        <v>0</v>
      </c>
    </row>
    <row r="7" spans="1:7" x14ac:dyDescent="0.35">
      <c r="A7" s="16"/>
      <c r="B7" s="16" t="s">
        <v>15</v>
      </c>
      <c r="C7" s="16" t="s">
        <v>99</v>
      </c>
      <c r="D7" s="16" t="s">
        <v>33</v>
      </c>
      <c r="E7" s="16">
        <v>5</v>
      </c>
      <c r="F7" s="17"/>
      <c r="G7" s="39">
        <f t="shared" si="0"/>
        <v>0</v>
      </c>
    </row>
    <row r="8" spans="1:7" x14ac:dyDescent="0.35">
      <c r="A8" s="16"/>
      <c r="B8" s="16" t="s">
        <v>17</v>
      </c>
      <c r="C8" s="16" t="s">
        <v>100</v>
      </c>
      <c r="D8" s="16" t="s">
        <v>101</v>
      </c>
      <c r="E8" s="16">
        <v>5</v>
      </c>
      <c r="F8" s="17"/>
      <c r="G8" s="39">
        <f t="shared" si="0"/>
        <v>0</v>
      </c>
    </row>
    <row r="9" spans="1:7" x14ac:dyDescent="0.35">
      <c r="A9" s="16"/>
      <c r="B9" s="16" t="s">
        <v>19</v>
      </c>
      <c r="C9" s="16" t="s">
        <v>102</v>
      </c>
      <c r="D9" s="16" t="s">
        <v>103</v>
      </c>
      <c r="E9" s="16">
        <v>50</v>
      </c>
      <c r="F9" s="17"/>
      <c r="G9" s="39">
        <f t="shared" si="0"/>
        <v>0</v>
      </c>
    </row>
    <row r="10" spans="1:7" x14ac:dyDescent="0.35">
      <c r="A10" s="16"/>
      <c r="B10" s="16" t="s">
        <v>23</v>
      </c>
      <c r="C10" s="16" t="s">
        <v>104</v>
      </c>
      <c r="D10" s="16" t="s">
        <v>103</v>
      </c>
      <c r="E10" s="16">
        <v>50</v>
      </c>
      <c r="F10" s="17"/>
      <c r="G10" s="39">
        <f t="shared" si="0"/>
        <v>0</v>
      </c>
    </row>
    <row r="11" spans="1:7" x14ac:dyDescent="0.35">
      <c r="A11" s="54" t="s">
        <v>30</v>
      </c>
      <c r="B11" s="55"/>
      <c r="C11" s="55"/>
      <c r="D11" s="55"/>
      <c r="E11" s="55"/>
      <c r="F11" s="56"/>
      <c r="G11" s="40">
        <f>SUM(G5:G10)</f>
        <v>0</v>
      </c>
    </row>
    <row r="12" spans="1:7" x14ac:dyDescent="0.35">
      <c r="G12" s="13"/>
    </row>
    <row r="14" spans="1:7" ht="18.5" x14ac:dyDescent="0.55000000000000004">
      <c r="A14" s="33" t="s">
        <v>111</v>
      </c>
      <c r="B14" s="34"/>
      <c r="C14" s="34"/>
      <c r="D14" s="34"/>
      <c r="E14" s="34"/>
      <c r="F14" s="33"/>
      <c r="G14" s="34"/>
    </row>
  </sheetData>
  <mergeCells count="2">
    <mergeCell ref="A3:G3"/>
    <mergeCell ref="A11:F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8AEC-0EE5-41CF-9330-321E4B05AB60}">
  <dimension ref="A2:F19"/>
  <sheetViews>
    <sheetView topLeftCell="A7" workbookViewId="0">
      <selection activeCell="H11" sqref="H11"/>
    </sheetView>
  </sheetViews>
  <sheetFormatPr defaultColWidth="8.81640625" defaultRowHeight="14.5" x14ac:dyDescent="0.35"/>
  <cols>
    <col min="1" max="1" width="14.36328125" customWidth="1"/>
    <col min="2" max="2" width="34.6328125" customWidth="1"/>
    <col min="3" max="3" width="14" customWidth="1"/>
    <col min="4" max="4" width="13.36328125" customWidth="1"/>
    <col min="5" max="5" width="16.453125" customWidth="1"/>
    <col min="6" max="6" width="17" customWidth="1"/>
  </cols>
  <sheetData>
    <row r="2" spans="1:6" ht="22.75" customHeight="1" x14ac:dyDescent="0.35"/>
    <row r="3" spans="1:6" ht="33" customHeight="1" x14ac:dyDescent="0.35">
      <c r="A3" s="57" t="s">
        <v>96</v>
      </c>
      <c r="B3" s="57"/>
      <c r="C3" s="57"/>
      <c r="D3" s="57"/>
      <c r="E3" s="57"/>
      <c r="F3" s="57"/>
    </row>
    <row r="4" spans="1:6" ht="21" customHeight="1" thickBot="1" x14ac:dyDescent="0.4">
      <c r="A4" s="19" t="s">
        <v>6</v>
      </c>
      <c r="B4" s="19" t="s">
        <v>7</v>
      </c>
      <c r="C4" s="19" t="s">
        <v>8</v>
      </c>
      <c r="D4" s="19" t="s">
        <v>2</v>
      </c>
      <c r="E4" s="19" t="s">
        <v>3</v>
      </c>
      <c r="F4" s="19" t="s">
        <v>4</v>
      </c>
    </row>
    <row r="5" spans="1:6" ht="14.5" customHeight="1" x14ac:dyDescent="0.35">
      <c r="A5" s="58" t="s">
        <v>93</v>
      </c>
      <c r="B5" s="59"/>
      <c r="C5" s="64" t="s">
        <v>94</v>
      </c>
      <c r="D5" s="67">
        <v>2100</v>
      </c>
      <c r="E5" s="70"/>
      <c r="F5" s="73">
        <f>D5*E5</f>
        <v>0</v>
      </c>
    </row>
    <row r="6" spans="1:6" ht="14.5" customHeight="1" x14ac:dyDescent="0.35">
      <c r="A6" s="60"/>
      <c r="B6" s="61"/>
      <c r="C6" s="65"/>
      <c r="D6" s="68"/>
      <c r="E6" s="71"/>
      <c r="F6" s="74"/>
    </row>
    <row r="7" spans="1:6" ht="14.5" customHeight="1" x14ac:dyDescent="0.35">
      <c r="A7" s="60"/>
      <c r="B7" s="61"/>
      <c r="C7" s="65"/>
      <c r="D7" s="68"/>
      <c r="E7" s="71"/>
      <c r="F7" s="74"/>
    </row>
    <row r="8" spans="1:6" ht="14.5" customHeight="1" x14ac:dyDescent="0.35">
      <c r="A8" s="60"/>
      <c r="B8" s="61"/>
      <c r="C8" s="65"/>
      <c r="D8" s="68"/>
      <c r="E8" s="71"/>
      <c r="F8" s="74"/>
    </row>
    <row r="9" spans="1:6" ht="14.5" customHeight="1" x14ac:dyDescent="0.35">
      <c r="A9" s="60"/>
      <c r="B9" s="61"/>
      <c r="C9" s="65"/>
      <c r="D9" s="68"/>
      <c r="E9" s="71"/>
      <c r="F9" s="74"/>
    </row>
    <row r="10" spans="1:6" ht="14.5" customHeight="1" x14ac:dyDescent="0.35">
      <c r="A10" s="60"/>
      <c r="B10" s="61"/>
      <c r="C10" s="65"/>
      <c r="D10" s="68"/>
      <c r="E10" s="71"/>
      <c r="F10" s="74"/>
    </row>
    <row r="11" spans="1:6" ht="14.5" customHeight="1" x14ac:dyDescent="0.35">
      <c r="A11" s="60"/>
      <c r="B11" s="61"/>
      <c r="C11" s="65"/>
      <c r="D11" s="68"/>
      <c r="E11" s="71"/>
      <c r="F11" s="74"/>
    </row>
    <row r="12" spans="1:6" ht="14.5" customHeight="1" x14ac:dyDescent="0.35">
      <c r="A12" s="60"/>
      <c r="B12" s="61"/>
      <c r="C12" s="65"/>
      <c r="D12" s="68"/>
      <c r="E12" s="71"/>
      <c r="F12" s="74"/>
    </row>
    <row r="13" spans="1:6" ht="14.5" customHeight="1" x14ac:dyDescent="0.35">
      <c r="A13" s="60"/>
      <c r="B13" s="61"/>
      <c r="C13" s="65"/>
      <c r="D13" s="68"/>
      <c r="E13" s="71"/>
      <c r="F13" s="74"/>
    </row>
    <row r="14" spans="1:6" ht="14.5" customHeight="1" x14ac:dyDescent="0.35">
      <c r="A14" s="60"/>
      <c r="B14" s="61"/>
      <c r="C14" s="65"/>
      <c r="D14" s="68"/>
      <c r="E14" s="71"/>
      <c r="F14" s="74"/>
    </row>
    <row r="15" spans="1:6" ht="111" customHeight="1" x14ac:dyDescent="0.35">
      <c r="A15" s="62"/>
      <c r="B15" s="63"/>
      <c r="C15" s="66"/>
      <c r="D15" s="69"/>
      <c r="E15" s="72"/>
      <c r="F15" s="75"/>
    </row>
    <row r="16" spans="1:6" x14ac:dyDescent="0.35">
      <c r="A16" s="27" t="s">
        <v>30</v>
      </c>
      <c r="B16" s="27"/>
      <c r="C16" s="27"/>
      <c r="D16" s="27"/>
      <c r="E16" s="27"/>
      <c r="F16" s="44">
        <f>SUM(F5:F15)</f>
        <v>0</v>
      </c>
    </row>
    <row r="17" spans="1:6" x14ac:dyDescent="0.35">
      <c r="F17" s="13"/>
    </row>
    <row r="19" spans="1:6" ht="18.5" x14ac:dyDescent="0.55000000000000004">
      <c r="A19" s="33" t="s">
        <v>111</v>
      </c>
      <c r="B19" s="34"/>
      <c r="C19" s="34"/>
      <c r="D19" s="34"/>
      <c r="E19" s="34"/>
      <c r="F19" s="33"/>
    </row>
  </sheetData>
  <mergeCells count="6">
    <mergeCell ref="A3:F3"/>
    <mergeCell ref="A5:B15"/>
    <mergeCell ref="C5:C15"/>
    <mergeCell ref="D5:D15"/>
    <mergeCell ref="E5:E15"/>
    <mergeCell ref="F5:F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NIRASOnFrontPage xmlns="36389baf-d775-4142-9ba9-987d54fbb0d5">false</NIRASOnFrontPage>
    <NIRASProjectID xmlns="36389baf-d775-4142-9ba9-987d54fbb0d5" xsi:nil="true"/>
    <NIRASCreatedDate xmlns="36389baf-d775-4142-9ba9-987d54fbb0d5" xsi:nil="true"/>
    <NIRASScaleTxt xmlns="36389baf-d775-4142-9ba9-987d54fbb0d5" xsi:nil="true"/>
    <Delivery xmlns="36389baf-d775-4142-9ba9-987d54fbb0d5" xsi:nil="true"/>
    <NIRASDocumentNo xmlns="36389baf-d775-4142-9ba9-987d54fbb0d5" xsi:nil="true"/>
    <DocumentRevisionIdPublished xmlns="36389baf-d775-4142-9ba9-987d54fbb0d5" xsi:nil="true"/>
    <DocumentRevisionId xmlns="36389baf-d775-4142-9ba9-987d54fbb0d5" xsi:nil="true"/>
    <NIRASRevisionDate xmlns="36389baf-d775-4142-9ba9-987d54fbb0d5" xsi:nil="true"/>
    <f80ac62f60fc4453ae2218348d18dabb xmlns="eecbe600-81ee-43b5-a7a2-d1c6b422adcb">
      <Terms xmlns="http://schemas.microsoft.com/office/infopath/2007/PartnerControls"/>
    </f80ac62f60fc4453ae2218348d18dabb>
    <TaxCatchAll xmlns="eecbe600-81ee-43b5-a7a2-d1c6b422adcb" xsi:nil="true"/>
    <NIRASSortOrder xmlns="36389baf-d775-4142-9ba9-987d54fbb0d5" xsi:nil="true"/>
    <NIRASOldModifiedBy xmlns="36389baf-d775-4142-9ba9-987d54fbb0d5" xsi:nil="true"/>
    <lcf76f155ced4ddcb4097134ff3c332f xmlns="e99035ab-fce2-4227-a735-5cbea24f9706">
      <Terms xmlns="http://schemas.microsoft.com/office/infopath/2007/PartnerControls"/>
    </lcf76f155ced4ddcb4097134ff3c332f>
    <b20adbee33c84350ab297149ab7609e1 xmlns="eecbe600-81ee-43b5-a7a2-d1c6b422adcb">
      <Terms xmlns="http://schemas.microsoft.com/office/infopath/2007/PartnerControls"/>
    </b20adbee33c84350ab297149ab7609e1>
    <da20537ee97d477b961033ada76c4a82 xmlns="eecbe600-81ee-43b5-a7a2-d1c6b422adcb">
      <Terms xmlns="http://schemas.microsoft.com/office/infopath/2007/PartnerControls"/>
    </da20537ee97d477b961033ada76c4a82>
    <o7ddbb95048e4674b1961839f647280e xmlns="eecbe600-81ee-43b5-a7a2-d1c6b422adcb">
      <Terms xmlns="http://schemas.microsoft.com/office/infopath/2007/PartnerControls"/>
    </o7ddbb95048e4674b1961839f647280e>
    <g7b9186905794052991e52b9e97e249f xmlns="eecbe600-81ee-43b5-a7a2-d1c6b422adcb">
      <Terms xmlns="http://schemas.microsoft.com/office/infopath/2007/PartnerControls"/>
    </g7b9186905794052991e52b9e97e249f>
    <_dlc_DocId xmlns="eecbe600-81ee-43b5-a7a2-d1c6b422adcb">72400062TEX-1724009731-1392</_dlc_DocId>
    <_dlc_DocIdUrl xmlns="eecbe600-81ee-43b5-a7a2-d1c6b422adcb">
      <Url>https://niras.sharepoint.com/sites/72400062TEX/_layouts/15/DocIdRedir.aspx?ID=72400062TEX-1724009731-1392</Url>
      <Description>72400062TEX-1724009731-1392</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Project Document" ma:contentTypeID="0x010100DCD90FCC66DA8F4C882C689D6817D41B00CF45B725C2BD5541B6D2028B50DA8D55" ma:contentTypeVersion="28" ma:contentTypeDescription="Create a new document." ma:contentTypeScope="" ma:versionID="d7b9fe8fcad64762f09dcd0c2422c49a">
  <xsd:schema xmlns:xsd="http://www.w3.org/2001/XMLSchema" xmlns:xs="http://www.w3.org/2001/XMLSchema" xmlns:p="http://schemas.microsoft.com/office/2006/metadata/properties" xmlns:ns2="eecbe600-81ee-43b5-a7a2-d1c6b422adcb" xmlns:ns3="36389baf-d775-4142-9ba9-987d54fbb0d5" xmlns:ns4="e99035ab-fce2-4227-a735-5cbea24f9706" targetNamespace="http://schemas.microsoft.com/office/2006/metadata/properties" ma:root="true" ma:fieldsID="aa5b6df08f696191b67d9c7d1c22d17c" ns2:_="" ns3:_="" ns4:_="">
    <xsd:import namespace="eecbe600-81ee-43b5-a7a2-d1c6b422adcb"/>
    <xsd:import namespace="36389baf-d775-4142-9ba9-987d54fbb0d5"/>
    <xsd:import namespace="e99035ab-fce2-4227-a735-5cbea24f9706"/>
    <xsd:element name="properties">
      <xsd:complexType>
        <xsd:sequence>
          <xsd:element name="documentManagement">
            <xsd:complexType>
              <xsd:all>
                <xsd:element ref="ns2:_dlc_DocId" minOccurs="0"/>
                <xsd:element ref="ns2:_dlc_DocIdUrl" minOccurs="0"/>
                <xsd:element ref="ns2:_dlc_DocIdPersistId" minOccurs="0"/>
                <xsd:element ref="ns3:NIRASProjectID" minOccurs="0"/>
                <xsd:element ref="ns3:NIRASCreatedDate" minOccurs="0"/>
                <xsd:element ref="ns2:da20537ee97d477b961033ada76c4a82" minOccurs="0"/>
                <xsd:element ref="ns2:TaxCatchAll" minOccurs="0"/>
                <xsd:element ref="ns2:TaxCatchAllLabel" minOccurs="0"/>
                <xsd:element ref="ns3:DocumentRevisionId" minOccurs="0"/>
                <xsd:element ref="ns3:DocumentRevisionIdPublished" minOccurs="0"/>
                <xsd:element ref="ns3:NIRASRevisionDate" minOccurs="0"/>
                <xsd:element ref="ns2:b20adbee33c84350ab297149ab7609e1" minOccurs="0"/>
                <xsd:element ref="ns3:NIRASScaleTxt" minOccurs="0"/>
                <xsd:element ref="ns3:NIRASSortOrder" minOccurs="0"/>
                <xsd:element ref="ns3:Delivery" minOccurs="0"/>
                <xsd:element ref="ns3:NIRASDocumentNo" minOccurs="0"/>
                <xsd:element ref="ns3:NIRASOldModifiedBy" minOccurs="0"/>
                <xsd:element ref="ns2:o7ddbb95048e4674b1961839f647280e" minOccurs="0"/>
                <xsd:element ref="ns3:NIRASOnFrontPage" minOccurs="0"/>
                <xsd:element ref="ns2:h8aaf2de82934a7c935dd4974f73e863" minOccurs="0"/>
                <xsd:element ref="ns2:f80ac62f60fc4453ae2218348d18dabb" minOccurs="0"/>
                <xsd:element ref="ns2:g7b9186905794052991e52b9e97e249f" minOccurs="0"/>
                <xsd:element ref="ns4:MediaServiceMetadata" minOccurs="0"/>
                <xsd:element ref="ns4:MediaServiceFastMetadata" minOccurs="0"/>
                <xsd:element ref="ns4:MediaServiceSearchProperties" minOccurs="0"/>
                <xsd:element ref="ns4:lcf76f155ced4ddcb4097134ff3c332f" minOccurs="0"/>
                <xsd:element ref="ns4:MediaServiceDateTaken" minOccurs="0"/>
                <xsd:element ref="ns4:MediaServiceOCR" minOccurs="0"/>
                <xsd:element ref="ns4:MediaServiceGenerationTime" minOccurs="0"/>
                <xsd:element ref="ns4:MediaServiceEventHashCode"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ecbe600-81ee-43b5-a7a2-d1c6b422adcb"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da20537ee97d477b961033ada76c4a82" ma:index="13" nillable="true" ma:taxonomy="true" ma:internalName="da20537ee97d477b961033ada76c4a82" ma:taxonomyFieldName="NIRASQAStatus" ma:displayName="QA Status" ma:default="" ma:fieldId="{da20537e-e97d-477b-9610-33ada76c4a82}" ma:sspId="ab2600de-030e-40a3-a341-c72395049305" ma:termSetId="94d4a05f-61b3-4765-97ef-9ba750d26c81"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da6d4adf-d33e-493d-8804-52de936c260e}" ma:internalName="TaxCatchAll" ma:showField="CatchAllData" ma:web="eecbe600-81ee-43b5-a7a2-d1c6b422adcb">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da6d4adf-d33e-493d-8804-52de936c260e}" ma:internalName="TaxCatchAllLabel" ma:readOnly="true" ma:showField="CatchAllDataLabel" ma:web="eecbe600-81ee-43b5-a7a2-d1c6b422adcb">
      <xsd:complexType>
        <xsd:complexContent>
          <xsd:extension base="dms:MultiChoiceLookup">
            <xsd:sequence>
              <xsd:element name="Value" type="dms:Lookup" maxOccurs="unbounded" minOccurs="0" nillable="true"/>
            </xsd:sequence>
          </xsd:extension>
        </xsd:complexContent>
      </xsd:complexType>
    </xsd:element>
    <xsd:element name="b20adbee33c84350ab297149ab7609e1" ma:index="20" nillable="true" ma:taxonomy="true" ma:internalName="b20adbee33c84350ab297149ab7609e1" ma:taxonomyFieldName="NIRASDocumentKind" ma:displayName="Document content" ma:default="" ma:fieldId="{b20adbee-33c8-4350-ab29-7149ab7609e1}" ma:taxonomyMulti="true" ma:sspId="ab2600de-030e-40a3-a341-c72395049305" ma:termSetId="0c6706ef-2aa8-49e9-8152-ee2cbb588c72" ma:anchorId="00000000-0000-0000-0000-000000000000" ma:open="false" ma:isKeyword="false">
      <xsd:complexType>
        <xsd:sequence>
          <xsd:element ref="pc:Terms" minOccurs="0" maxOccurs="1"/>
        </xsd:sequence>
      </xsd:complexType>
    </xsd:element>
    <xsd:element name="o7ddbb95048e4674b1961839f647280e" ma:index="27" nillable="true" ma:taxonomy="true" ma:internalName="o7ddbb95048e4674b1961839f647280e" ma:taxonomyFieldName="NIRASQAGroup" ma:displayName="Country" ma:default="" ma:fieldId="{87ddbb95-048e-4674-b196-1839f647280e}" ma:taxonomyMulti="true" ma:sspId="ab2600de-030e-40a3-a341-c72395049305" ma:termSetId="6fd9237d-65aa-4da7-afa0-2c7efb1a215c" ma:anchorId="00000000-0000-0000-0000-000000000000" ma:open="false" ma:isKeyword="false">
      <xsd:complexType>
        <xsd:sequence>
          <xsd:element ref="pc:Terms" minOccurs="0" maxOccurs="1"/>
        </xsd:sequence>
      </xsd:complexType>
    </xsd:element>
    <xsd:element name="h8aaf2de82934a7c935dd4974f73e863" ma:index="30" nillable="true" ma:taxonomy="true" ma:internalName="h8aaf2de82934a7c935dd4974f73e863" ma:taxonomyFieldName="NIRASAI" ma:displayName="NIRAS Chatbot" ma:readOnly="true" ma:default="" ma:fieldId="{18aaf2de-8293-4a7c-935d-d4974f73e863}" ma:taxonomyMulti="true" ma:sspId="ab2600de-030e-40a3-a341-c72395049305" ma:termSetId="e4f69c2d-cfa3-4e6c-a80d-b1d094c64b22" ma:anchorId="00000000-0000-0000-0000-000000000000" ma:open="false" ma:isKeyword="false">
      <xsd:complexType>
        <xsd:sequence>
          <xsd:element ref="pc:Terms" minOccurs="0" maxOccurs="1"/>
        </xsd:sequence>
      </xsd:complexType>
    </xsd:element>
    <xsd:element name="f80ac62f60fc4453ae2218348d18dabb" ma:index="32" nillable="true" ma:taxonomy="true" ma:internalName="f80ac62f60fc4453ae2218348d18dabb" ma:taxonomyFieldName="NIRASPriceListSupplier" ma:displayName="Price List Supplier" ma:default="" ma:fieldId="{f80ac62f-60fc-4453-ae22-18348d18dabb}" ma:sspId="ab2600de-030e-40a3-a341-c72395049305" ma:termSetId="62942bc5-8467-4abe-8a09-dc4c33f3bc9c" ma:anchorId="b4ebccb4-865d-48c8-8b2c-4dbb606d922c" ma:open="false" ma:isKeyword="false">
      <xsd:complexType>
        <xsd:sequence>
          <xsd:element ref="pc:Terms" minOccurs="0" maxOccurs="1"/>
        </xsd:sequence>
      </xsd:complexType>
    </xsd:element>
    <xsd:element name="g7b9186905794052991e52b9e97e249f" ma:index="34" nillable="true" ma:taxonomy="true" ma:internalName="g7b9186905794052991e52b9e97e249f" ma:taxonomyFieldName="NIRASPriceListTechnology" ma:displayName="Price List Technology" ma:default="" ma:fieldId="{07b91869-0579-4052-991e-52b9e97e249f}" ma:taxonomyMulti="true" ma:sspId="ab2600de-030e-40a3-a341-c72395049305" ma:termSetId="62942bc5-8467-4abe-8a09-dc4c33f3bc9c" ma:anchorId="3bccc921-57cb-4b25-8009-539539ce7de9"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6389baf-d775-4142-9ba9-987d54fbb0d5" elementFormDefault="qualified">
    <xsd:import namespace="http://schemas.microsoft.com/office/2006/documentManagement/types"/>
    <xsd:import namespace="http://schemas.microsoft.com/office/infopath/2007/PartnerControls"/>
    <xsd:element name="NIRASProjectID" ma:index="11" nillable="true" ma:displayName="Project ID" ma:internalName="NIRASProjectID">
      <xsd:simpleType>
        <xsd:restriction base="dms:Text"/>
      </xsd:simpleType>
    </xsd:element>
    <xsd:element name="NIRASCreatedDate" ma:index="12" nillable="true" ma:displayName="First issue date" ma:format="DateOnly" ma:internalName="NIRASCreatedDate">
      <xsd:simpleType>
        <xsd:restriction base="dms:DateTime"/>
      </xsd:simpleType>
    </xsd:element>
    <xsd:element name="DocumentRevisionId" ma:index="17" nillable="true" ma:displayName="Revision" ma:internalName="DocumentRevisionId">
      <xsd:simpleType>
        <xsd:restriction base="dms:Text"/>
      </xsd:simpleType>
    </xsd:element>
    <xsd:element name="DocumentRevisionIdPublished" ma:index="18" nillable="true" ma:displayName="Last published revision" ma:internalName="DocumentRevisionIdPublished">
      <xsd:simpleType>
        <xsd:restriction base="dms:Text"/>
      </xsd:simpleType>
    </xsd:element>
    <xsd:element name="NIRASRevisionDate" ma:index="19" nillable="true" ma:displayName="Revision date" ma:internalName="NIRASRevisionDate">
      <xsd:simpleType>
        <xsd:restriction base="dms:DateTime"/>
      </xsd:simpleType>
    </xsd:element>
    <xsd:element name="NIRASScaleTxt" ma:index="22" nillable="true" ma:displayName="Scale" ma:internalName="NIRASScaleTxt">
      <xsd:simpleType>
        <xsd:restriction base="dms:Text">
          <xsd:maxLength value="255"/>
        </xsd:restriction>
      </xsd:simpleType>
    </xsd:element>
    <xsd:element name="NIRASSortOrder" ma:index="23" nillable="true" ma:displayName="Sort order" ma:internalName="NIRASSortOrder">
      <xsd:simpleType>
        <xsd:restriction base="dms:Number"/>
      </xsd:simpleType>
    </xsd:element>
    <xsd:element name="Delivery" ma:index="24" nillable="true" ma:displayName="Delivery" ma:list="{b2d5d53a-fc0c-466a-82d6-59053d03c0bc}" ma:internalName="Delivery" ma:showField="NIRASDocListName" ma:web="eecbe600-81ee-43b5-a7a2-d1c6b422adcb">
      <xsd:complexType>
        <xsd:complexContent>
          <xsd:extension base="dms:MultiChoiceLookup">
            <xsd:sequence>
              <xsd:element name="Value" type="dms:Lookup" maxOccurs="unbounded" minOccurs="0" nillable="true"/>
            </xsd:sequence>
          </xsd:extension>
        </xsd:complexContent>
      </xsd:complexType>
    </xsd:element>
    <xsd:element name="NIRASDocumentNo" ma:index="25" nillable="true" ma:displayName="Old document ID" ma:description="Old document number from source system" ma:internalName="NIRASDocumentNo">
      <xsd:simpleType>
        <xsd:restriction base="dms:Text">
          <xsd:maxLength value="255"/>
        </xsd:restriction>
      </xsd:simpleType>
    </xsd:element>
    <xsd:element name="NIRASOldModifiedBy" ma:index="26" nillable="true" ma:displayName="Old modified by" ma:internalName="NIRASOldModifiedBy">
      <xsd:simpleType>
        <xsd:restriction base="dms:Text">
          <xsd:maxLength value="255"/>
        </xsd:restriction>
      </xsd:simpleType>
    </xsd:element>
    <xsd:element name="NIRASOnFrontPage" ma:index="29" nillable="true" ma:displayName="On front page" ma:default="0" ma:internalName="NIRASOnFrontPag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e99035ab-fce2-4227-a735-5cbea24f9706" elementFormDefault="qualified">
    <xsd:import namespace="http://schemas.microsoft.com/office/2006/documentManagement/types"/>
    <xsd:import namespace="http://schemas.microsoft.com/office/infopath/2007/PartnerControls"/>
    <xsd:element name="MediaServiceMetadata" ma:index="36" nillable="true" ma:displayName="MediaServiceMetadata" ma:hidden="true" ma:internalName="MediaServiceMetadata" ma:readOnly="true">
      <xsd:simpleType>
        <xsd:restriction base="dms:Note"/>
      </xsd:simpleType>
    </xsd:element>
    <xsd:element name="MediaServiceFastMetadata" ma:index="37" nillable="true" ma:displayName="MediaServiceFastMetadata" ma:hidden="true" ma:internalName="MediaServiceFastMetadata" ma:readOnly="true">
      <xsd:simpleType>
        <xsd:restriction base="dms:Note"/>
      </xsd:simpleType>
    </xsd:element>
    <xsd:element name="MediaServiceSearchProperties" ma:index="38" nillable="true" ma:displayName="MediaServiceSearchProperties" ma:hidden="true" ma:internalName="MediaServiceSearchProperties" ma:readOnly="true">
      <xsd:simpleType>
        <xsd:restriction base="dms:Note"/>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ab2600de-030e-40a3-a341-c72395049305" ma:termSetId="09814cd3-568e-fe90-9814-8d621ff8fb84" ma:anchorId="fba54fb3-c3e1-fe81-a776-ca4b69148c4d" ma:open="true" ma:isKeyword="false">
      <xsd:complexType>
        <xsd:sequence>
          <xsd:element ref="pc:Terms" minOccurs="0" maxOccurs="1"/>
        </xsd:sequence>
      </xsd:complexType>
    </xsd:element>
    <xsd:element name="MediaServiceDateTaken" ma:index="41" nillable="true" ma:displayName="MediaServiceDateTaken" ma:hidden="true" ma:indexed="true" ma:internalName="MediaServiceDateTaken" ma:readOnly="true">
      <xsd:simpleType>
        <xsd:restriction base="dms:Text"/>
      </xsd:simpleType>
    </xsd:element>
    <xsd:element name="MediaServiceOCR" ma:index="42" nillable="true" ma:displayName="Extracted Text" ma:internalName="MediaServiceOCR" ma:readOnly="true">
      <xsd:simpleType>
        <xsd:restriction base="dms:Note">
          <xsd:maxLength value="255"/>
        </xsd:restriction>
      </xsd:simpleType>
    </xsd:element>
    <xsd:element name="MediaServiceGenerationTime" ma:index="43" nillable="true" ma:displayName="MediaServiceGenerationTime" ma:hidden="true" ma:internalName="MediaServiceGenerationTime" ma:readOnly="true">
      <xsd:simpleType>
        <xsd:restriction base="dms:Text"/>
      </xsd:simpleType>
    </xsd:element>
    <xsd:element name="MediaServiceEventHashCode" ma:index="44" nillable="true" ma:displayName="MediaServiceEventHashCode" ma:hidden="true" ma:internalName="MediaServiceEventHashCode" ma:readOnly="true">
      <xsd:simpleType>
        <xsd:restriction base="dms:Text"/>
      </xsd:simpleType>
    </xsd:element>
    <xsd:element name="MediaLengthInSeconds" ma:index="4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523BD974-5D64-4B67-89FD-AC5D64D5AD94}">
  <ds:schemaRefs>
    <ds:schemaRef ds:uri="http://schemas.microsoft.com/sharepoint/v3/contenttype/forms"/>
  </ds:schemaRefs>
</ds:datastoreItem>
</file>

<file path=customXml/itemProps2.xml><?xml version="1.0" encoding="utf-8"?>
<ds:datastoreItem xmlns:ds="http://schemas.openxmlformats.org/officeDocument/2006/customXml" ds:itemID="{7D781A12-BA47-4D18-8571-8B3061E847A9}">
  <ds:schemaRefs>
    <ds:schemaRef ds:uri="http://purl.org/dc/terms/"/>
    <ds:schemaRef ds:uri="http://schemas.microsoft.com/office/2006/metadata/properties"/>
    <ds:schemaRef ds:uri="http://schemas.microsoft.com/office/infopath/2007/PartnerControls"/>
    <ds:schemaRef ds:uri="http://purl.org/dc/dcmitype/"/>
    <ds:schemaRef ds:uri="http://schemas.microsoft.com/office/2006/documentManagement/types"/>
    <ds:schemaRef ds:uri="http://purl.org/dc/elements/1.1/"/>
    <ds:schemaRef ds:uri="e99035ab-fce2-4227-a735-5cbea24f9706"/>
    <ds:schemaRef ds:uri="eecbe600-81ee-43b5-a7a2-d1c6b422adcb"/>
    <ds:schemaRef ds:uri="http://www.w3.org/XML/1998/namespace"/>
    <ds:schemaRef ds:uri="http://schemas.openxmlformats.org/package/2006/metadata/core-properties"/>
    <ds:schemaRef ds:uri="36389baf-d775-4142-9ba9-987d54fbb0d5"/>
  </ds:schemaRefs>
</ds:datastoreItem>
</file>

<file path=customXml/itemProps3.xml><?xml version="1.0" encoding="utf-8"?>
<ds:datastoreItem xmlns:ds="http://schemas.openxmlformats.org/officeDocument/2006/customXml" ds:itemID="{9922D6E3-6F52-4AC1-997A-64619A43B4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ecbe600-81ee-43b5-a7a2-d1c6b422adcb"/>
    <ds:schemaRef ds:uri="36389baf-d775-4142-9ba9-987d54fbb0d5"/>
    <ds:schemaRef ds:uri="e99035ab-fce2-4227-a735-5cbea24f97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EAFBB11-16BD-4709-97F7-9ADDDE2CC482}">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Summary of seeds and tools cost</vt:lpstr>
      <vt:lpstr>Modern irigation for  Farmer Tr</vt:lpstr>
      <vt:lpstr>Seeds &amp; Tools for farmers TC</vt:lpstr>
      <vt:lpstr>Seeds and tool for lead farmers</vt:lpstr>
      <vt:lpstr>Seeds and Toolsfor 9 DPLTs</vt:lpstr>
      <vt:lpstr>Agroforestery seeds required</vt:lpstr>
      <vt:lpstr>Hematic bag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Arab</dc:creator>
  <cp:lastModifiedBy>Ahmed Khalif</cp:lastModifiedBy>
  <dcterms:created xsi:type="dcterms:W3CDTF">2025-08-26T17:37:54Z</dcterms:created>
  <dcterms:modified xsi:type="dcterms:W3CDTF">2025-09-09T11:37:30Z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0x010100DCD90FCC66DA8F4C882C689D6817D41B00CF45B725C2BD5541B6D2028B50DA8D55</vt:lpwstr>
  </property>
  <property fmtid="{D5CDD505-2E9C-101B-9397-08002B2CF9AE}" pid="3" name="_dlc_DocIdItemGuid">
    <vt:lpwstr>93ff1fa4-8f33-43ba-a939-3969e5a4035b</vt:lpwstr>
  </property>
</Properties>
</file>