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H SIDA PROJECT\Rehabilitation of 2BOREHOLES\UPDATED NOVEMBER 2024\New folder\"/>
    </mc:Choice>
  </mc:AlternateContent>
  <bookViews>
    <workbookView xWindow="0" yWindow="0" windowWidth="14380" windowHeight="4100"/>
  </bookViews>
  <sheets>
    <sheet name="Final  BOQ" sheetId="6" r:id="rId1"/>
  </sheets>
  <definedNames>
    <definedName name="_xlnm.Print_Area" localSheetId="0">'Final  BOQ'!$A$1:$F$62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2" i="6" l="1"/>
  <c r="F20" i="6" l="1"/>
  <c r="F51" i="6"/>
  <c r="F50" i="6"/>
  <c r="F49" i="6"/>
  <c r="F48" i="6"/>
  <c r="F47" i="6"/>
  <c r="F46" i="6"/>
  <c r="F45" i="6"/>
  <c r="F44" i="6"/>
  <c r="F43" i="6"/>
  <c r="F42" i="6"/>
  <c r="F41" i="6"/>
  <c r="F38" i="6"/>
  <c r="F37" i="6"/>
  <c r="F34" i="6"/>
  <c r="F33" i="6"/>
  <c r="F32" i="6"/>
  <c r="F31" i="6"/>
  <c r="F30" i="6"/>
  <c r="F28" i="6"/>
  <c r="F27" i="6"/>
  <c r="F26" i="6"/>
  <c r="F25" i="6"/>
  <c r="F24" i="6"/>
  <c r="F21" i="6"/>
  <c r="F19" i="6"/>
  <c r="F18" i="6"/>
  <c r="F17" i="6"/>
  <c r="F16" i="6"/>
  <c r="F15" i="6"/>
  <c r="F53" i="6" l="1"/>
  <c r="F39" i="6"/>
  <c r="F22" i="6"/>
  <c r="F35" i="6" l="1"/>
  <c r="F54" i="6" s="1"/>
  <c r="F56" i="6" s="1"/>
</calcChain>
</file>

<file path=xl/sharedStrings.xml><?xml version="1.0" encoding="utf-8"?>
<sst xmlns="http://schemas.openxmlformats.org/spreadsheetml/2006/main" count="97" uniqueCount="80">
  <si>
    <t>Description</t>
  </si>
  <si>
    <t>Unit</t>
  </si>
  <si>
    <t>Quantity</t>
  </si>
  <si>
    <t>Rate (US$)</t>
  </si>
  <si>
    <t>Amount (US$)</t>
  </si>
  <si>
    <t>Name and Surname: (…………………………………………………………………….)</t>
  </si>
  <si>
    <t xml:space="preserve">Duly authorized to sign this tender on behalf of:  (.......................................................................) </t>
  </si>
  <si>
    <t>Place, date and stamp: (……………………………………………………………………)</t>
  </si>
  <si>
    <t>m</t>
  </si>
  <si>
    <t xml:space="preserve">Grand Total </t>
  </si>
  <si>
    <t>Annex A: Bill of Quantity</t>
  </si>
  <si>
    <t>Put your company logo here</t>
  </si>
  <si>
    <t>S/N</t>
  </si>
  <si>
    <t>Clearance of the area</t>
  </si>
  <si>
    <r>
      <t>m</t>
    </r>
    <r>
      <rPr>
        <vertAlign val="superscript"/>
        <sz val="11"/>
        <color indexed="8"/>
        <rFont val="Times New Roman"/>
        <family val="1"/>
      </rPr>
      <t>2</t>
    </r>
  </si>
  <si>
    <t>Construction of rublle stone- 300mm below ground level and 100mm above ground level.</t>
  </si>
  <si>
    <r>
      <t>m</t>
    </r>
    <r>
      <rPr>
        <vertAlign val="superscript"/>
        <sz val="11"/>
        <color indexed="8"/>
        <rFont val="Times New Roman"/>
        <family val="1"/>
      </rPr>
      <t>3</t>
    </r>
  </si>
  <si>
    <t>Casting 200mm thick slab with R8 reinforcement at 300mm both ways (6x6x0.20)m</t>
  </si>
  <si>
    <t>Construction of Reinforced Conrete stand with Y8 reinforced  to make the strong enough to with stand water pressur</t>
  </si>
  <si>
    <t>Plastering of walls both sides, inside with bure cement grout after plaster  to prevent water leakage</t>
  </si>
  <si>
    <t>m2</t>
  </si>
  <si>
    <t>emulsion Painting of water kiosk  and logs(ACF and Doner log at least two visible sides  of water kiosk)</t>
  </si>
  <si>
    <t>Supply and fixing of water taps at least two side of water kiosk each 3 water taps.</t>
  </si>
  <si>
    <t>Pieces</t>
  </si>
  <si>
    <t>Cement</t>
  </si>
  <si>
    <t>Sacks of 50kg</t>
  </si>
  <si>
    <t xml:space="preserve">sand </t>
  </si>
  <si>
    <t>Load of 6 cubic meter</t>
  </si>
  <si>
    <t>gravel</t>
  </si>
  <si>
    <t>stone</t>
  </si>
  <si>
    <t>Emulsion paint</t>
  </si>
  <si>
    <t>Liter</t>
  </si>
  <si>
    <t>Labour</t>
  </si>
  <si>
    <t>Mason (2)</t>
  </si>
  <si>
    <t>Days</t>
  </si>
  <si>
    <t>Carpentry/iron bender (1)</t>
  </si>
  <si>
    <t>Plumber (1)</t>
  </si>
  <si>
    <t>Foreman (1)</t>
  </si>
  <si>
    <t>Unskilled labour (6)</t>
  </si>
  <si>
    <t>Excavation of pipeline at the depth of 70cm from borehole to community/water point  2950m long</t>
  </si>
  <si>
    <t>Supply and laydown Pipe line(Single line PVC 3'', 2''  and 1'')  High pressure pipe (Black one), all pipe fittings, back filling and labour. this also includes Pressure valves</t>
  </si>
  <si>
    <t>Extesion of water pipeline from borehole to communities</t>
  </si>
  <si>
    <t>Reahbilitation of water tank</t>
  </si>
  <si>
    <t>Construction of water kiosk</t>
  </si>
  <si>
    <t>A</t>
  </si>
  <si>
    <t>Resorce mobilization, demobilization, Site Clearing and excavation for column erection</t>
  </si>
  <si>
    <t>L.sum</t>
  </si>
  <si>
    <t>B</t>
  </si>
  <si>
    <r>
      <t xml:space="preserve">Supply and Install Solar Panels of </t>
    </r>
    <r>
      <rPr>
        <u/>
        <sz val="12"/>
        <color theme="1"/>
        <rFont val="Arial Narrow"/>
        <family val="2"/>
      </rPr>
      <t xml:space="preserve">Mono Crystalline Type </t>
    </r>
    <r>
      <rPr>
        <sz val="12"/>
        <color theme="1"/>
        <rFont val="Arial Narrow"/>
        <family val="2"/>
      </rPr>
      <t xml:space="preserve">No. 60 PCs which is CERTIFIED </t>
    </r>
    <r>
      <rPr>
        <u/>
        <sz val="12"/>
        <color theme="1"/>
        <rFont val="Arial Narrow"/>
        <family val="2"/>
      </rPr>
      <t xml:space="preserve">M2 SOLAR  </t>
    </r>
    <r>
      <rPr>
        <sz val="12"/>
        <color theme="1"/>
        <rFont val="Arial Narrow"/>
        <family val="2"/>
      </rPr>
      <t xml:space="preserve">Producted by International Organization for Standardization(ISO) and the Efficiency between 17 - 24%
• Type ………………………………………....................... 350 – 72M
• Peak Power (Pmax):……………………........................ 350 W
• Open Circuit Voltage (Voc)…………........................... 47.7V
• Short Circuit Current (Isc)……………......................... 9.42 A
• Max.Power Voltage (Vmp)…………............................. 38.7 V
• Max.Power Current (Imp)……………........................... 9.05 A
• Maximum System Voltage…………......…................... 1000 V
• Power Tolerance:……………………..…….................... +/- 3%
• Dimensions (MM)……………………....…..................... 1960 x 990 x 40
</t>
    </r>
    <r>
      <rPr>
        <u/>
        <sz val="12"/>
        <color theme="1"/>
        <rFont val="Arial Narrow"/>
        <family val="2"/>
      </rPr>
      <t>Note:</t>
    </r>
    <r>
      <rPr>
        <sz val="12"/>
        <color theme="1"/>
        <rFont val="Arial Narrow"/>
        <family val="2"/>
      </rPr>
      <t xml:space="preserve"> All Technical Data at a Standard test Condition AM=1.5, E=1000 W/M</t>
    </r>
    <r>
      <rPr>
        <vertAlign val="superscript"/>
        <sz val="12"/>
        <color theme="1"/>
        <rFont val="Arial Narrow"/>
        <family val="2"/>
      </rPr>
      <t>2</t>
    </r>
    <r>
      <rPr>
        <sz val="12"/>
        <color theme="1"/>
        <rFont val="Arial Narrow"/>
        <family val="2"/>
      </rPr>
      <t>, TC=25 C</t>
    </r>
    <r>
      <rPr>
        <vertAlign val="superscript"/>
        <sz val="12"/>
        <color theme="1"/>
        <rFont val="Arial Narrow"/>
        <family val="2"/>
      </rPr>
      <t>0</t>
    </r>
    <r>
      <rPr>
        <sz val="12"/>
        <color theme="1"/>
        <rFont val="Arial Narrow"/>
        <family val="2"/>
      </rPr>
      <t xml:space="preserve">
</t>
    </r>
  </si>
  <si>
    <t>No</t>
  </si>
  <si>
    <t>C</t>
  </si>
  <si>
    <t xml:space="preserve">Supply stainless steel Solar Pump Inverter 15KW of  (DC/AC Inverters With GPRS Romote Control) Controller/ pump Inverter Output 3PH 50Hz 0.440VAC, 15Kw, 32A, 0.400Hz &amp; In put 350VDC to 800VDC or 380/440VAC 
• working temperature: -10～+50℃
• Well sensor.
• Water Tank sensor.
</t>
  </si>
  <si>
    <t>D</t>
  </si>
  <si>
    <t>Submersible pump 50Hz 7.5KW 10HP Model KFT 4SP14-25</t>
  </si>
  <si>
    <t>E</t>
  </si>
  <si>
    <t>Supply and Install DC Wire for Special solar cable - 40 ～+1250C Max 1000V AC/1800V DC 1x6.0 mm2</t>
  </si>
  <si>
    <t>M</t>
  </si>
  <si>
    <t>F</t>
  </si>
  <si>
    <r>
      <t xml:space="preserve"> </t>
    </r>
    <r>
      <rPr>
        <sz val="14"/>
        <color rgb="FF00000A"/>
        <rFont val="Times New Roman"/>
        <family val="1"/>
      </rPr>
      <t>Combiner fuse box &amp; small accessory</t>
    </r>
    <r>
      <rPr>
        <sz val="11"/>
        <color rgb="FF00000A"/>
        <rFont val="Times New Roman"/>
        <family val="1"/>
      </rPr>
      <t xml:space="preserve">
• DC Combiner Fuse box
• DC circuit breaker
• Manual transfer switch-generator &amp; PV Array of 100A max
</t>
    </r>
  </si>
  <si>
    <t>G</t>
  </si>
  <si>
    <t xml:space="preserve">Case Water Proof for Solar pump inverter         </t>
  </si>
  <si>
    <t>H</t>
  </si>
  <si>
    <t xml:space="preserve">Cable 16mm x 4 core PVC insulated </t>
  </si>
  <si>
    <t>Steel structure for solar panel support</t>
  </si>
  <si>
    <t>lumpsum</t>
  </si>
  <si>
    <t>I</t>
  </si>
  <si>
    <t xml:space="preserve">Installation, internal wiring sundries, sensors. </t>
  </si>
  <si>
    <t>LMS</t>
  </si>
  <si>
    <t>R</t>
  </si>
  <si>
    <t>Supply and Install Earthing and Elecical grounding use metallic rod (diameter = 25mm (1inch) and length = 2m (6ft) instead of earth plate for earthing system. The metallic pipe should be 2 meter below from the surface of ground. To maintain the moister condition, put 25mm (1inch) coal and Salt mixture around the earth plate</t>
  </si>
  <si>
    <t>S</t>
  </si>
  <si>
    <t>Supply and installation of (30KVA, computed on basis of pump power requirement) Generator (Perkins generator set or equivalent approved meeting the following minimum specifications: - diesel driven, 3 phase, water cooled, dual staring with alternator and complete with 10 spare oil filters, 10 spare fuel filters and 2 spare air filters)</t>
  </si>
  <si>
    <t>HYBRID SYSTEM</t>
  </si>
  <si>
    <t>Sub total of water kiosk</t>
  </si>
  <si>
    <t>Sub total of water tank</t>
  </si>
  <si>
    <t>Sub total of water pipeline</t>
  </si>
  <si>
    <t>Sub total of HYBRID SYSTEM</t>
  </si>
  <si>
    <t>Rehabilitation and Upgrading of Boreholes with Civil Works, Equipment, and Solarization</t>
  </si>
  <si>
    <t xml:space="preserve">Total for one Borehole </t>
  </si>
  <si>
    <t>Number of Boreholes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</si>
</sst>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_-;\-* #,##0.00_-;_-* &quot;-&quot;??_-;_-@_-"/>
    <numFmt numFmtId="165" formatCode="0.0"/>
    <numFmt numFmtId="166" formatCode="_-[$$-409]* #,##0.00_ ;_-[$$-409]* \-#,##0.00\ ;_-[$$-409]* &quot;-&quot;??_ ;_-@_ "/>
    <numFmt numFmtId="167" formatCode="_-* #,##0.0_-;\-* #,##0.0_-;_-* &quot;-&quot;??_-;_-@_-"/>
  </numFmts>
  <fonts count="17">
    <font>
      <sz val="11"/>
      <color theme="1"/>
      <name val="Calibri"/>
      <family val="2"/>
      <scheme val="minor"/>
    </font>
    <font>
      <sz val="10"/>
      <name val="MS Sans Serif"/>
      <family val="2"/>
      <charset val="178"/>
    </font>
    <font>
      <sz val="10"/>
      <name val="Arial"/>
      <family val="2"/>
    </font>
    <font>
      <sz val="11"/>
      <color theme="1"/>
      <name val="Tahoma"/>
      <family val="2"/>
    </font>
    <font>
      <sz val="11"/>
      <color theme="0" tint="-0.34998626667073579"/>
      <name val="Tahoma"/>
      <family val="2"/>
    </font>
    <font>
      <b/>
      <sz val="11"/>
      <color theme="1"/>
      <name val="Tahoma"/>
      <family val="2"/>
    </font>
    <font>
      <b/>
      <sz val="11"/>
      <name val="Tahoma"/>
      <family val="2"/>
    </font>
    <font>
      <sz val="11"/>
      <color theme="1"/>
      <name val="Times New Roman"/>
      <family val="1"/>
    </font>
    <font>
      <vertAlign val="superscript"/>
      <sz val="11"/>
      <color indexed="8"/>
      <name val="Times New Roman"/>
      <family val="1"/>
    </font>
    <font>
      <sz val="12"/>
      <color theme="1"/>
      <name val="Arial"/>
      <family val="2"/>
    </font>
    <font>
      <sz val="12"/>
      <color theme="1"/>
      <name val="Arial Narrow"/>
      <family val="2"/>
    </font>
    <font>
      <u/>
      <sz val="12"/>
      <color theme="1"/>
      <name val="Arial Narrow"/>
      <family val="2"/>
    </font>
    <font>
      <vertAlign val="superscript"/>
      <sz val="12"/>
      <color theme="1"/>
      <name val="Arial Narrow"/>
      <family val="2"/>
    </font>
    <font>
      <sz val="12"/>
      <name val="Arial"/>
      <family val="2"/>
    </font>
    <font>
      <sz val="12"/>
      <color rgb="FF00000A"/>
      <name val="Times New Roman"/>
      <family val="1"/>
    </font>
    <font>
      <sz val="14"/>
      <color rgb="FF00000A"/>
      <name val="Times New Roman"/>
      <family val="1"/>
    </font>
    <font>
      <sz val="11"/>
      <color rgb="FF00000A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2" fillId="0" borderId="0" applyFont="0" applyFill="0" applyBorder="0" applyAlignment="0" applyProtection="0"/>
    <xf numFmtId="0" fontId="2" fillId="0" borderId="0"/>
  </cellStyleXfs>
  <cellXfs count="51">
    <xf numFmtId="0" fontId="0" fillId="0" borderId="0" xfId="0"/>
    <xf numFmtId="0" fontId="3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65" fontId="6" fillId="0" borderId="1" xfId="1" applyNumberFormat="1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166" fontId="5" fillId="0" borderId="1" xfId="0" applyNumberFormat="1" applyFont="1" applyBorder="1" applyAlignment="1">
      <alignment vertical="top" wrapText="1"/>
    </xf>
    <xf numFmtId="166" fontId="6" fillId="2" borderId="1" xfId="2" applyNumberFormat="1" applyFont="1" applyFill="1" applyBorder="1"/>
    <xf numFmtId="166" fontId="6" fillId="4" borderId="1" xfId="2" applyNumberFormat="1" applyFont="1" applyFill="1" applyBorder="1"/>
    <xf numFmtId="0" fontId="5" fillId="2" borderId="0" xfId="0" applyFont="1" applyFill="1" applyAlignment="1">
      <alignment horizontal="right" vertical="top" wrapText="1"/>
    </xf>
    <xf numFmtId="166" fontId="6" fillId="2" borderId="0" xfId="2" applyNumberFormat="1" applyFont="1" applyFill="1" applyBorder="1"/>
    <xf numFmtId="167" fontId="6" fillId="2" borderId="1" xfId="2" applyNumberFormat="1" applyFont="1" applyFill="1" applyBorder="1"/>
    <xf numFmtId="0" fontId="7" fillId="0" borderId="1" xfId="0" applyFont="1" applyBorder="1"/>
    <xf numFmtId="0" fontId="9" fillId="2" borderId="1" xfId="0" applyFont="1" applyFill="1" applyBorder="1" applyAlignment="1">
      <alignment horizontal="left" wrapText="1"/>
    </xf>
    <xf numFmtId="164" fontId="13" fillId="2" borderId="1" xfId="2" applyFont="1" applyFill="1" applyBorder="1" applyProtection="1">
      <protection locked="0"/>
    </xf>
    <xf numFmtId="0" fontId="7" fillId="0" borderId="2" xfId="0" applyFont="1" applyBorder="1" applyAlignment="1">
      <alignment vertical="top" wrapText="1"/>
    </xf>
    <xf numFmtId="0" fontId="14" fillId="0" borderId="1" xfId="0" applyFont="1" applyBorder="1" applyAlignment="1">
      <alignment wrapText="1"/>
    </xf>
    <xf numFmtId="164" fontId="13" fillId="2" borderId="1" xfId="2" applyFont="1" applyFill="1" applyBorder="1" applyAlignment="1" applyProtection="1">
      <alignment vertical="center"/>
      <protection locked="0"/>
    </xf>
    <xf numFmtId="1" fontId="5" fillId="0" borderId="1" xfId="0" applyNumberFormat="1" applyFont="1" applyBorder="1" applyAlignment="1">
      <alignment horizontal="right" vertical="top" wrapText="1"/>
    </xf>
    <xf numFmtId="1" fontId="6" fillId="2" borderId="1" xfId="3" applyNumberFormat="1" applyFont="1" applyFill="1" applyBorder="1" applyAlignment="1">
      <alignment horizontal="right" wrapText="1"/>
    </xf>
    <xf numFmtId="1" fontId="6" fillId="0" borderId="1" xfId="1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 wrapText="1"/>
    </xf>
    <xf numFmtId="165" fontId="6" fillId="0" borderId="1" xfId="1" applyNumberFormat="1" applyFont="1" applyFill="1" applyBorder="1" applyAlignment="1">
      <alignment vertical="top"/>
    </xf>
    <xf numFmtId="166" fontId="6" fillId="0" borderId="1" xfId="2" applyNumberFormat="1" applyFont="1" applyFill="1" applyBorder="1"/>
    <xf numFmtId="0" fontId="0" fillId="0" borderId="0" xfId="0" applyFill="1"/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left" vertical="top" wrapText="1"/>
    </xf>
    <xf numFmtId="0" fontId="6" fillId="2" borderId="1" xfId="3" applyFont="1" applyFill="1" applyBorder="1" applyAlignment="1">
      <alignment horizontal="left" wrapText="1"/>
    </xf>
    <xf numFmtId="0" fontId="6" fillId="0" borderId="3" xfId="3" applyFont="1" applyFill="1" applyBorder="1" applyAlignment="1">
      <alignment horizontal="right"/>
    </xf>
    <xf numFmtId="0" fontId="6" fillId="0" borderId="4" xfId="3" applyFont="1" applyFill="1" applyBorder="1" applyAlignment="1">
      <alignment horizontal="right"/>
    </xf>
    <xf numFmtId="0" fontId="6" fillId="0" borderId="2" xfId="3" applyFont="1" applyFill="1" applyBorder="1" applyAlignment="1">
      <alignment horizontal="right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165" fontId="6" fillId="0" borderId="1" xfId="1" applyNumberFormat="1" applyFont="1" applyFill="1" applyBorder="1" applyAlignment="1">
      <alignment horizontal="right" vertical="top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4" borderId="3" xfId="0" applyFont="1" applyFill="1" applyBorder="1" applyAlignment="1">
      <alignment horizontal="right" vertical="top" wrapText="1"/>
    </xf>
    <xf numFmtId="0" fontId="5" fillId="4" borderId="4" xfId="0" applyFont="1" applyFill="1" applyBorder="1" applyAlignment="1">
      <alignment horizontal="right" vertical="top" wrapText="1"/>
    </xf>
    <xf numFmtId="0" fontId="5" fillId="4" borderId="2" xfId="0" applyFont="1" applyFill="1" applyBorder="1" applyAlignment="1">
      <alignment horizontal="right" vertical="top" wrapText="1"/>
    </xf>
    <xf numFmtId="0" fontId="5" fillId="0" borderId="3" xfId="0" applyFont="1" applyFill="1" applyBorder="1" applyAlignment="1">
      <alignment horizontal="right" vertical="top" wrapText="1"/>
    </xf>
    <xf numFmtId="0" fontId="5" fillId="0" borderId="4" xfId="0" applyFont="1" applyFill="1" applyBorder="1" applyAlignment="1">
      <alignment horizontal="right" vertical="top" wrapText="1"/>
    </xf>
    <xf numFmtId="0" fontId="5" fillId="0" borderId="2" xfId="0" applyFont="1" applyFill="1" applyBorder="1" applyAlignment="1">
      <alignment horizontal="righ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</cellXfs>
  <cellStyles count="4">
    <cellStyle name="Comma 2 2 2 3 2" xfId="2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view="pageBreakPreview" topLeftCell="A50" zoomScaleSheetLayoutView="100" workbookViewId="0">
      <selection activeCell="F42" sqref="F42"/>
    </sheetView>
  </sheetViews>
  <sheetFormatPr defaultRowHeight="14.5"/>
  <cols>
    <col min="1" max="1" width="5.81640625" customWidth="1"/>
    <col min="2" max="2" width="65.7265625" customWidth="1"/>
    <col min="3" max="3" width="20" customWidth="1"/>
    <col min="4" max="4" width="10.90625" customWidth="1"/>
    <col min="5" max="5" width="12.81640625" customWidth="1"/>
    <col min="6" max="6" width="16.08984375" customWidth="1"/>
  </cols>
  <sheetData>
    <row r="1" spans="1:6">
      <c r="A1" s="27" t="s">
        <v>11</v>
      </c>
      <c r="B1" s="27"/>
      <c r="C1" s="27"/>
      <c r="D1" s="27"/>
      <c r="E1" s="27"/>
      <c r="F1" s="27"/>
    </row>
    <row r="2" spans="1:6">
      <c r="A2" s="27"/>
      <c r="B2" s="27"/>
      <c r="C2" s="27"/>
      <c r="D2" s="27"/>
      <c r="E2" s="27"/>
      <c r="F2" s="27"/>
    </row>
    <row r="3" spans="1:6">
      <c r="A3" s="27"/>
      <c r="B3" s="27"/>
      <c r="C3" s="27"/>
      <c r="D3" s="27"/>
      <c r="E3" s="27"/>
      <c r="F3" s="27"/>
    </row>
    <row r="4" spans="1:6">
      <c r="A4" s="27"/>
      <c r="B4" s="27"/>
      <c r="C4" s="27"/>
      <c r="D4" s="27"/>
      <c r="E4" s="27"/>
      <c r="F4" s="27"/>
    </row>
    <row r="5" spans="1:6">
      <c r="A5" s="27"/>
      <c r="B5" s="27"/>
      <c r="C5" s="27"/>
      <c r="D5" s="27"/>
      <c r="E5" s="27"/>
      <c r="F5" s="27"/>
    </row>
    <row r="6" spans="1:6">
      <c r="A6" s="27"/>
      <c r="B6" s="27"/>
      <c r="C6" s="27"/>
      <c r="D6" s="27"/>
      <c r="E6" s="27"/>
      <c r="F6" s="27"/>
    </row>
    <row r="7" spans="1:6">
      <c r="A7" s="27"/>
      <c r="B7" s="27"/>
      <c r="C7" s="27"/>
      <c r="D7" s="27"/>
      <c r="E7" s="27"/>
      <c r="F7" s="27"/>
    </row>
    <row r="8" spans="1:6">
      <c r="A8" s="27"/>
      <c r="B8" s="27"/>
      <c r="C8" s="27"/>
      <c r="D8" s="27"/>
      <c r="E8" s="27"/>
      <c r="F8" s="27"/>
    </row>
    <row r="9" spans="1:6" ht="1.25" customHeight="1">
      <c r="A9" s="27"/>
      <c r="B9" s="27"/>
      <c r="C9" s="27"/>
      <c r="D9" s="27"/>
      <c r="E9" s="27"/>
      <c r="F9" s="27"/>
    </row>
    <row r="10" spans="1:6" ht="3" hidden="1" customHeight="1">
      <c r="A10" s="27"/>
      <c r="B10" s="27"/>
      <c r="C10" s="27"/>
      <c r="D10" s="27"/>
      <c r="E10" s="27"/>
      <c r="F10" s="27"/>
    </row>
    <row r="11" spans="1:6">
      <c r="A11" s="28" t="s">
        <v>10</v>
      </c>
      <c r="B11" s="28"/>
      <c r="C11" s="28"/>
      <c r="D11" s="28"/>
      <c r="E11" s="28"/>
      <c r="F11" s="28"/>
    </row>
    <row r="12" spans="1:6" ht="16.75" customHeight="1">
      <c r="A12" s="29" t="s">
        <v>77</v>
      </c>
      <c r="B12" s="30"/>
      <c r="C12" s="30"/>
      <c r="D12" s="30"/>
      <c r="E12" s="30"/>
      <c r="F12" s="30"/>
    </row>
    <row r="13" spans="1:6" ht="27.65" customHeight="1">
      <c r="A13" s="2" t="s">
        <v>12</v>
      </c>
      <c r="B13" s="2" t="s">
        <v>0</v>
      </c>
      <c r="C13" s="3" t="s">
        <v>1</v>
      </c>
      <c r="D13" s="2" t="s">
        <v>2</v>
      </c>
      <c r="E13" s="3" t="s">
        <v>3</v>
      </c>
      <c r="F13" s="2" t="s">
        <v>4</v>
      </c>
    </row>
    <row r="14" spans="1:6" ht="13.25" customHeight="1">
      <c r="A14" s="18">
        <v>1</v>
      </c>
      <c r="B14" s="31" t="s">
        <v>43</v>
      </c>
      <c r="C14" s="31"/>
      <c r="D14" s="31"/>
      <c r="E14" s="31"/>
      <c r="F14" s="31"/>
    </row>
    <row r="15" spans="1:6" ht="16.75" customHeight="1">
      <c r="A15" s="5">
        <v>1</v>
      </c>
      <c r="B15" s="5" t="s">
        <v>13</v>
      </c>
      <c r="C15" s="5" t="s">
        <v>14</v>
      </c>
      <c r="D15" s="22">
        <v>16</v>
      </c>
      <c r="E15" s="5"/>
      <c r="F15" s="21">
        <f t="shared" ref="F15:F19" si="0">E15*D15</f>
        <v>0</v>
      </c>
    </row>
    <row r="16" spans="1:6" ht="15.65" customHeight="1">
      <c r="A16" s="5">
        <v>2</v>
      </c>
      <c r="B16" s="5" t="s">
        <v>15</v>
      </c>
      <c r="C16" s="5" t="s">
        <v>16</v>
      </c>
      <c r="D16" s="22">
        <v>4</v>
      </c>
      <c r="E16" s="5"/>
      <c r="F16" s="21">
        <f t="shared" si="0"/>
        <v>0</v>
      </c>
    </row>
    <row r="17" spans="1:6" ht="14.4" customHeight="1">
      <c r="A17" s="5">
        <v>3</v>
      </c>
      <c r="B17" s="5" t="s">
        <v>17</v>
      </c>
      <c r="C17" s="5" t="s">
        <v>16</v>
      </c>
      <c r="D17" s="22">
        <v>7.1</v>
      </c>
      <c r="E17" s="5"/>
      <c r="F17" s="21">
        <f t="shared" si="0"/>
        <v>0</v>
      </c>
    </row>
    <row r="18" spans="1:6" ht="16.75" customHeight="1">
      <c r="A18" s="5">
        <v>4</v>
      </c>
      <c r="B18" s="5" t="s">
        <v>18</v>
      </c>
      <c r="C18" s="5" t="s">
        <v>14</v>
      </c>
      <c r="D18" s="22">
        <v>1.5</v>
      </c>
      <c r="E18" s="5"/>
      <c r="F18" s="21">
        <f t="shared" si="0"/>
        <v>0</v>
      </c>
    </row>
    <row r="19" spans="1:6" ht="15" customHeight="1">
      <c r="A19" s="5">
        <v>5</v>
      </c>
      <c r="B19" s="5" t="s">
        <v>19</v>
      </c>
      <c r="C19" s="5" t="s">
        <v>20</v>
      </c>
      <c r="D19" s="22">
        <v>22</v>
      </c>
      <c r="E19" s="5"/>
      <c r="F19" s="21">
        <f t="shared" si="0"/>
        <v>0</v>
      </c>
    </row>
    <row r="20" spans="1:6" ht="13.75" customHeight="1">
      <c r="A20" s="5">
        <v>6</v>
      </c>
      <c r="B20" s="5" t="s">
        <v>21</v>
      </c>
      <c r="C20" s="5" t="s">
        <v>20</v>
      </c>
      <c r="D20" s="22">
        <v>22</v>
      </c>
      <c r="E20" s="5"/>
      <c r="F20" s="21">
        <f>E20*D20</f>
        <v>0</v>
      </c>
    </row>
    <row r="21" spans="1:6" ht="28.5" customHeight="1">
      <c r="A21" s="5">
        <v>7</v>
      </c>
      <c r="B21" s="5" t="s">
        <v>22</v>
      </c>
      <c r="C21" s="5" t="s">
        <v>23</v>
      </c>
      <c r="D21" s="22">
        <v>6</v>
      </c>
      <c r="E21" s="5"/>
      <c r="F21" s="21">
        <f>E21*D21</f>
        <v>0</v>
      </c>
    </row>
    <row r="22" spans="1:6" ht="14.4" customHeight="1">
      <c r="A22" s="33" t="s">
        <v>73</v>
      </c>
      <c r="B22" s="34"/>
      <c r="C22" s="34"/>
      <c r="D22" s="34"/>
      <c r="E22" s="35"/>
      <c r="F22" s="7">
        <f>SUM(F15:F21)</f>
        <v>0</v>
      </c>
    </row>
    <row r="23" spans="1:6" ht="13.75" customHeight="1">
      <c r="A23" s="19">
        <v>2</v>
      </c>
      <c r="B23" s="32" t="s">
        <v>42</v>
      </c>
      <c r="C23" s="32"/>
      <c r="D23" s="32"/>
      <c r="E23" s="32"/>
      <c r="F23" s="32"/>
    </row>
    <row r="24" spans="1:6" ht="16.75" customHeight="1">
      <c r="A24" s="5">
        <v>1</v>
      </c>
      <c r="B24" s="5" t="s">
        <v>24</v>
      </c>
      <c r="C24" s="5" t="s">
        <v>25</v>
      </c>
      <c r="D24" s="22">
        <v>180</v>
      </c>
      <c r="E24" s="5"/>
      <c r="F24" s="21">
        <f>E24*D24</f>
        <v>0</v>
      </c>
    </row>
    <row r="25" spans="1:6" ht="15.65" customHeight="1">
      <c r="A25" s="5">
        <v>2</v>
      </c>
      <c r="B25" s="5" t="s">
        <v>26</v>
      </c>
      <c r="C25" s="5" t="s">
        <v>27</v>
      </c>
      <c r="D25" s="22">
        <v>11</v>
      </c>
      <c r="E25" s="5"/>
      <c r="F25" s="21">
        <f t="shared" ref="F25:F34" si="1">E25*D25</f>
        <v>0</v>
      </c>
    </row>
    <row r="26" spans="1:6" ht="14.4" customHeight="1">
      <c r="A26" s="5">
        <v>3</v>
      </c>
      <c r="B26" s="5" t="s">
        <v>28</v>
      </c>
      <c r="C26" s="5" t="s">
        <v>27</v>
      </c>
      <c r="D26" s="22">
        <v>1</v>
      </c>
      <c r="E26" s="5"/>
      <c r="F26" s="21">
        <f t="shared" si="1"/>
        <v>0</v>
      </c>
    </row>
    <row r="27" spans="1:6" ht="16.75" customHeight="1">
      <c r="A27" s="5">
        <v>4</v>
      </c>
      <c r="B27" s="5" t="s">
        <v>29</v>
      </c>
      <c r="C27" s="5" t="s">
        <v>27</v>
      </c>
      <c r="D27" s="22">
        <v>1</v>
      </c>
      <c r="E27" s="5"/>
      <c r="F27" s="21">
        <f t="shared" si="1"/>
        <v>0</v>
      </c>
    </row>
    <row r="28" spans="1:6" ht="16.75" customHeight="1">
      <c r="A28" s="5">
        <v>5</v>
      </c>
      <c r="B28" s="5" t="s">
        <v>30</v>
      </c>
      <c r="C28" s="5" t="s">
        <v>31</v>
      </c>
      <c r="D28" s="22">
        <v>22</v>
      </c>
      <c r="E28" s="5"/>
      <c r="F28" s="21">
        <f t="shared" si="1"/>
        <v>0</v>
      </c>
    </row>
    <row r="29" spans="1:6" ht="12.65" customHeight="1">
      <c r="A29" s="12">
        <v>6</v>
      </c>
      <c r="B29" s="32" t="s">
        <v>32</v>
      </c>
      <c r="C29" s="32"/>
      <c r="D29" s="32"/>
      <c r="E29" s="32"/>
      <c r="F29" s="32"/>
    </row>
    <row r="30" spans="1:6" ht="12.65" customHeight="1">
      <c r="A30" s="12">
        <v>7</v>
      </c>
      <c r="B30" s="5" t="s">
        <v>33</v>
      </c>
      <c r="C30" s="5" t="s">
        <v>34</v>
      </c>
      <c r="D30" s="22">
        <v>13</v>
      </c>
      <c r="E30" s="12"/>
      <c r="F30" s="21">
        <f t="shared" si="1"/>
        <v>0</v>
      </c>
    </row>
    <row r="31" spans="1:6" ht="13.75" customHeight="1">
      <c r="A31" s="12">
        <v>8</v>
      </c>
      <c r="B31" s="5" t="s">
        <v>35</v>
      </c>
      <c r="C31" s="5" t="s">
        <v>34</v>
      </c>
      <c r="D31" s="22">
        <v>8</v>
      </c>
      <c r="E31" s="12"/>
      <c r="F31" s="21">
        <f t="shared" si="1"/>
        <v>0</v>
      </c>
    </row>
    <row r="32" spans="1:6" ht="13.75" customHeight="1">
      <c r="A32" s="12">
        <v>9</v>
      </c>
      <c r="B32" s="5" t="s">
        <v>36</v>
      </c>
      <c r="C32" s="5" t="s">
        <v>34</v>
      </c>
      <c r="D32" s="22">
        <v>2</v>
      </c>
      <c r="E32" s="12"/>
      <c r="F32" s="21">
        <f t="shared" si="1"/>
        <v>0</v>
      </c>
    </row>
    <row r="33" spans="1:6" ht="13.75" customHeight="1">
      <c r="A33" s="12">
        <v>10</v>
      </c>
      <c r="B33" s="5" t="s">
        <v>37</v>
      </c>
      <c r="C33" s="5" t="s">
        <v>34</v>
      </c>
      <c r="D33" s="22">
        <v>13</v>
      </c>
      <c r="E33" s="12"/>
      <c r="F33" s="21">
        <f t="shared" si="1"/>
        <v>0</v>
      </c>
    </row>
    <row r="34" spans="1:6" ht="13.75" customHeight="1">
      <c r="A34" s="12">
        <v>11</v>
      </c>
      <c r="B34" s="5" t="s">
        <v>38</v>
      </c>
      <c r="C34" s="5" t="s">
        <v>34</v>
      </c>
      <c r="D34" s="22">
        <v>10</v>
      </c>
      <c r="E34" s="12"/>
      <c r="F34" s="21">
        <f t="shared" si="1"/>
        <v>0</v>
      </c>
    </row>
    <row r="35" spans="1:6" ht="13.75" customHeight="1">
      <c r="A35" s="39" t="s">
        <v>74</v>
      </c>
      <c r="B35" s="39"/>
      <c r="C35" s="39"/>
      <c r="D35" s="39"/>
      <c r="E35" s="39"/>
      <c r="F35" s="6">
        <f>SUM(F24:F34)</f>
        <v>0</v>
      </c>
    </row>
    <row r="36" spans="1:6" ht="13.75" customHeight="1">
      <c r="A36" s="20">
        <v>3</v>
      </c>
      <c r="B36" s="36" t="s">
        <v>41</v>
      </c>
      <c r="C36" s="37"/>
      <c r="D36" s="37"/>
      <c r="E36" s="37"/>
      <c r="F36" s="38"/>
    </row>
    <row r="37" spans="1:6" ht="13.75" customHeight="1">
      <c r="A37" s="5">
        <v>1</v>
      </c>
      <c r="B37" s="5" t="s">
        <v>39</v>
      </c>
      <c r="C37" s="5" t="s">
        <v>8</v>
      </c>
      <c r="D37" s="22">
        <v>400</v>
      </c>
      <c r="E37" s="5"/>
      <c r="F37" s="21">
        <f t="shared" ref="F37:F38" si="2">E37*D37</f>
        <v>0</v>
      </c>
    </row>
    <row r="38" spans="1:6" ht="13.75" customHeight="1">
      <c r="A38" s="5">
        <v>2</v>
      </c>
      <c r="B38" s="5" t="s">
        <v>40</v>
      </c>
      <c r="C38" s="5" t="s">
        <v>8</v>
      </c>
      <c r="D38" s="22">
        <v>400</v>
      </c>
      <c r="E38" s="5"/>
      <c r="F38" s="21">
        <f t="shared" si="2"/>
        <v>0</v>
      </c>
    </row>
    <row r="39" spans="1:6" ht="13.75" customHeight="1">
      <c r="A39" s="5"/>
      <c r="B39" s="39" t="s">
        <v>75</v>
      </c>
      <c r="C39" s="39"/>
      <c r="D39" s="39"/>
      <c r="E39" s="39"/>
      <c r="F39" s="6">
        <f>SUM(F37:F38)</f>
        <v>0</v>
      </c>
    </row>
    <row r="40" spans="1:6" ht="13.75" customHeight="1">
      <c r="A40" s="20">
        <v>4</v>
      </c>
      <c r="B40" s="36" t="s">
        <v>72</v>
      </c>
      <c r="C40" s="37"/>
      <c r="D40" s="37"/>
      <c r="E40" s="37"/>
      <c r="F40" s="38"/>
    </row>
    <row r="41" spans="1:6" ht="13.75" customHeight="1">
      <c r="A41" s="21" t="s">
        <v>44</v>
      </c>
      <c r="B41" s="5" t="s">
        <v>45</v>
      </c>
      <c r="C41" s="26" t="s">
        <v>46</v>
      </c>
      <c r="D41" s="22">
        <v>1</v>
      </c>
      <c r="E41" s="13"/>
      <c r="F41" s="21">
        <f>D41*E41</f>
        <v>0</v>
      </c>
    </row>
    <row r="42" spans="1:6" ht="225.5" customHeight="1">
      <c r="A42" s="21" t="s">
        <v>47</v>
      </c>
      <c r="B42" s="5" t="s">
        <v>48</v>
      </c>
      <c r="C42" s="26" t="s">
        <v>49</v>
      </c>
      <c r="D42" s="49">
        <v>60</v>
      </c>
      <c r="E42" s="17"/>
      <c r="F42" s="50">
        <f t="shared" ref="F42:F51" si="3">D42*E42</f>
        <v>0</v>
      </c>
    </row>
    <row r="43" spans="1:6" ht="102" customHeight="1">
      <c r="A43" s="21" t="s">
        <v>50</v>
      </c>
      <c r="B43" s="5" t="s">
        <v>51</v>
      </c>
      <c r="C43" s="26" t="s">
        <v>49</v>
      </c>
      <c r="D43" s="49">
        <v>1</v>
      </c>
      <c r="E43" s="17"/>
      <c r="F43" s="50">
        <f t="shared" si="3"/>
        <v>0</v>
      </c>
    </row>
    <row r="44" spans="1:6" ht="13.5" customHeight="1">
      <c r="A44" s="21" t="s">
        <v>52</v>
      </c>
      <c r="B44" s="15" t="s">
        <v>53</v>
      </c>
      <c r="C44" s="26" t="s">
        <v>23</v>
      </c>
      <c r="D44" s="22">
        <v>1</v>
      </c>
      <c r="E44" s="14"/>
      <c r="F44" s="21">
        <f t="shared" ref="F44" si="4">E44*D44</f>
        <v>0</v>
      </c>
    </row>
    <row r="45" spans="1:6" ht="13.75" customHeight="1">
      <c r="A45" s="21" t="s">
        <v>54</v>
      </c>
      <c r="B45" s="16" t="s">
        <v>55</v>
      </c>
      <c r="C45" s="26" t="s">
        <v>56</v>
      </c>
      <c r="D45" s="22">
        <v>300</v>
      </c>
      <c r="E45" s="14"/>
      <c r="F45" s="21">
        <f t="shared" si="3"/>
        <v>0</v>
      </c>
    </row>
    <row r="46" spans="1:6" ht="60.5" customHeight="1">
      <c r="A46" s="21" t="s">
        <v>57</v>
      </c>
      <c r="B46" s="5" t="s">
        <v>58</v>
      </c>
      <c r="C46" s="26" t="s">
        <v>49</v>
      </c>
      <c r="D46" s="49">
        <v>1</v>
      </c>
      <c r="E46" s="17"/>
      <c r="F46" s="50">
        <f t="shared" si="3"/>
        <v>0</v>
      </c>
    </row>
    <row r="47" spans="1:6" ht="13.75" customHeight="1">
      <c r="A47" s="21" t="s">
        <v>59</v>
      </c>
      <c r="B47" s="5" t="s">
        <v>60</v>
      </c>
      <c r="C47" s="26" t="s">
        <v>49</v>
      </c>
      <c r="D47" s="22">
        <v>1</v>
      </c>
      <c r="E47" s="14"/>
      <c r="F47" s="21">
        <f t="shared" si="3"/>
        <v>0</v>
      </c>
    </row>
    <row r="48" spans="1:6" ht="13.75" customHeight="1">
      <c r="A48" s="21" t="s">
        <v>61</v>
      </c>
      <c r="B48" s="5" t="s">
        <v>62</v>
      </c>
      <c r="C48" s="26" t="s">
        <v>56</v>
      </c>
      <c r="D48" s="22">
        <v>20</v>
      </c>
      <c r="E48" s="14"/>
      <c r="F48" s="21">
        <f t="shared" si="3"/>
        <v>0</v>
      </c>
    </row>
    <row r="49" spans="1:6" ht="13.75" customHeight="1">
      <c r="A49" s="21"/>
      <c r="B49" s="5" t="s">
        <v>63</v>
      </c>
      <c r="C49" s="26" t="s">
        <v>64</v>
      </c>
      <c r="D49" s="22">
        <v>1</v>
      </c>
      <c r="E49" s="14"/>
      <c r="F49" s="21">
        <f t="shared" ref="F49" si="5">E49*D49</f>
        <v>0</v>
      </c>
    </row>
    <row r="50" spans="1:6" ht="13.5" customHeight="1">
      <c r="A50" s="21" t="s">
        <v>65</v>
      </c>
      <c r="B50" s="5" t="s">
        <v>66</v>
      </c>
      <c r="C50" s="26" t="s">
        <v>67</v>
      </c>
      <c r="D50" s="22">
        <v>1</v>
      </c>
      <c r="E50" s="14"/>
      <c r="F50" s="21">
        <f t="shared" si="3"/>
        <v>0</v>
      </c>
    </row>
    <row r="51" spans="1:6" ht="73" customHeight="1">
      <c r="A51" s="21" t="s">
        <v>68</v>
      </c>
      <c r="B51" s="5" t="s">
        <v>69</v>
      </c>
      <c r="C51" s="26" t="s">
        <v>49</v>
      </c>
      <c r="D51" s="49">
        <v>1</v>
      </c>
      <c r="E51" s="17"/>
      <c r="F51" s="50">
        <f t="shared" si="3"/>
        <v>0</v>
      </c>
    </row>
    <row r="52" spans="1:6" ht="74" customHeight="1">
      <c r="A52" s="21" t="s">
        <v>70</v>
      </c>
      <c r="B52" s="5" t="s">
        <v>71</v>
      </c>
      <c r="C52" s="26" t="s">
        <v>23</v>
      </c>
      <c r="D52" s="49">
        <v>1</v>
      </c>
      <c r="E52" s="22"/>
      <c r="F52" s="50">
        <f>E52*D52</f>
        <v>0</v>
      </c>
    </row>
    <row r="53" spans="1:6" s="25" customFormat="1" ht="13.75" customHeight="1">
      <c r="A53" s="23"/>
      <c r="B53" s="46" t="s">
        <v>76</v>
      </c>
      <c r="C53" s="47"/>
      <c r="D53" s="47"/>
      <c r="E53" s="48"/>
      <c r="F53" s="24">
        <f>SUM(F41:F52)</f>
        <v>0</v>
      </c>
    </row>
    <row r="54" spans="1:6" ht="13.75" customHeight="1">
      <c r="A54" s="4"/>
      <c r="B54" s="46" t="s">
        <v>78</v>
      </c>
      <c r="C54" s="47"/>
      <c r="D54" s="47"/>
      <c r="E54" s="48"/>
      <c r="F54" s="7">
        <f>F53+F39+F35+F22</f>
        <v>0</v>
      </c>
    </row>
    <row r="55" spans="1:6" ht="13.75" customHeight="1">
      <c r="A55" s="4"/>
      <c r="B55" s="46" t="s">
        <v>79</v>
      </c>
      <c r="C55" s="47"/>
      <c r="D55" s="47"/>
      <c r="E55" s="48"/>
      <c r="F55" s="11">
        <v>2</v>
      </c>
    </row>
    <row r="56" spans="1:6" ht="13.75" customHeight="1">
      <c r="A56" s="43" t="s">
        <v>9</v>
      </c>
      <c r="B56" s="44"/>
      <c r="C56" s="44"/>
      <c r="D56" s="44"/>
      <c r="E56" s="45"/>
      <c r="F56" s="8">
        <f>F55*F54</f>
        <v>0</v>
      </c>
    </row>
    <row r="57" spans="1:6" ht="13.75" customHeight="1">
      <c r="A57" s="9"/>
      <c r="B57" s="9"/>
      <c r="C57" s="9"/>
      <c r="D57" s="9"/>
      <c r="E57" s="9"/>
      <c r="F57" s="10"/>
    </row>
    <row r="58" spans="1:6">
      <c r="A58" s="41" t="s">
        <v>5</v>
      </c>
      <c r="B58" s="41"/>
      <c r="C58" s="41"/>
      <c r="D58" s="41"/>
      <c r="E58" s="1"/>
      <c r="F58" s="1"/>
    </row>
    <row r="59" spans="1:6">
      <c r="A59" s="42"/>
      <c r="B59" s="42"/>
      <c r="C59" s="42"/>
      <c r="D59" s="42"/>
      <c r="E59" s="1"/>
      <c r="F59" s="1"/>
    </row>
    <row r="60" spans="1:6">
      <c r="A60" s="41" t="s">
        <v>6</v>
      </c>
      <c r="B60" s="41"/>
      <c r="C60" s="41"/>
      <c r="D60" s="41"/>
      <c r="E60" s="1"/>
      <c r="F60" s="1"/>
    </row>
    <row r="61" spans="1:6">
      <c r="A61" s="42"/>
      <c r="B61" s="42"/>
      <c r="C61" s="1"/>
      <c r="D61" s="1"/>
      <c r="E61" s="1"/>
      <c r="F61" s="1"/>
    </row>
    <row r="62" spans="1:6">
      <c r="A62" s="41" t="s">
        <v>7</v>
      </c>
      <c r="B62" s="41"/>
      <c r="C62" s="41"/>
      <c r="D62" s="41"/>
      <c r="E62" s="41"/>
      <c r="F62" s="1"/>
    </row>
    <row r="63" spans="1:6">
      <c r="A63" s="40"/>
      <c r="B63" s="40"/>
    </row>
  </sheetData>
  <mergeCells count="21">
    <mergeCell ref="B40:F40"/>
    <mergeCell ref="B29:F29"/>
    <mergeCell ref="B39:E39"/>
    <mergeCell ref="A63:B63"/>
    <mergeCell ref="A58:D58"/>
    <mergeCell ref="A59:D59"/>
    <mergeCell ref="A56:E56"/>
    <mergeCell ref="B55:E55"/>
    <mergeCell ref="A60:D60"/>
    <mergeCell ref="A61:B61"/>
    <mergeCell ref="A62:E62"/>
    <mergeCell ref="B54:E54"/>
    <mergeCell ref="B53:E53"/>
    <mergeCell ref="B36:F36"/>
    <mergeCell ref="A35:E35"/>
    <mergeCell ref="A1:F10"/>
    <mergeCell ref="A11:F11"/>
    <mergeCell ref="A12:F12"/>
    <mergeCell ref="B14:F14"/>
    <mergeCell ref="B23:F23"/>
    <mergeCell ref="A22:E22"/>
  </mergeCells>
  <pageMargins left="0.70866141732283505" right="0.70866141732283505" top="0.74803149606299202" bottom="0.74803149606299202" header="0.31496062992126" footer="0.31496062992126"/>
  <pageSetup scale="65" fitToWidth="0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Final  BOQ</vt:lpstr>
      <vt:lpstr>'Final  BOQ'!Print_Area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Eng Deeq</cp:lastModifiedBy>
  <cp:lastPrinted>2025-09-02T12:22:45Z</cp:lastPrinted>
  <dcterms:created xsi:type="dcterms:W3CDTF">2023-03-11T16:22:31Z</dcterms:created>
  <dcterms:modified xsi:type="dcterms:W3CDTF">2025-09-02T12:42:07Z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2023-10-09T14:44:09Z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7f0cd5f0-3b18-46d8-af09-49e4b8329efc</vt:lpwstr>
  </property>
  <property fmtid="{D5CDD505-2E9C-101B-9397-08002B2CF9AE}" pid="7" name="MSIP_Label_defa4170-0d19-0005-0004-bc88714345d2_ActionId">
    <vt:lpwstr>7f77cd30-2414-417a-a7fd-68a86338f587</vt:lpwstr>
  </property>
  <property fmtid="{D5CDD505-2E9C-101B-9397-08002B2CF9AE}" pid="8" name="MSIP_Label_defa4170-0d19-0005-0004-bc88714345d2_ContentBits">
    <vt:lpwstr>0</vt:lpwstr>
  </property>
</Properties>
</file>