
<file path=[Content_Types].xml><?xml version="1.0" encoding="utf-8"?>
<Types xmlns="http://schemas.openxmlformats.org/package/2006/content-types">
  <Default Extension="bin" ContentType="application/vnd.openxmlformats-officedocument.spreadsheetml.printerSettings"/>
  <Default Extension="jpe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calcChain.xml" ContentType="application/vnd.openxmlformats-officedocument.spreadsheetml.calcChain+xml"/>
  <Override PartName="/docMetadata/LabelInfo.xml" ContentType="application/vnd.ms-office.classificationlabel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microsoft.com/office/2020/02/relationships/classificationlabels" Target="docMetadata/LabelInfo.xml"/><Relationship Id="rId1" Type="http://schemas.openxmlformats.org/officeDocument/2006/relationships/officeDocument" Target="xl/workbook.xml"/><Relationship Id="rId5" Type="http://schemas.openxmlformats.org/officeDocument/2006/relationships/custom-properties" Target="docProps/custom.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8925"/>
  <workbookPr/>
  <mc:AlternateContent xmlns:mc="http://schemas.openxmlformats.org/markup-compatibility/2006">
    <mc:Choice Requires="x15">
      <x15ac:absPath xmlns:x15ac="http://schemas.microsoft.com/office/spreadsheetml/2010/11/ac" url="D:\QC Procurement Documents 13 Dec 2021\Qch Computer\Qatar Charity\مشتريات 2025\المشاريع الإنشائية\بناء مركز الشيخ عيد بن محمد ال ثاني للتدريب المهنى\الاعلان\"/>
    </mc:Choice>
  </mc:AlternateContent>
  <xr:revisionPtr revIDLastSave="0" documentId="13_ncr:1_{6EE523AE-25C8-4D55-9DEB-442891F94FD4}" xr6:coauthVersionLast="47" xr6:coauthVersionMax="47" xr10:uidLastSave="{00000000-0000-0000-0000-000000000000}"/>
  <bookViews>
    <workbookView xWindow="-120" yWindow="-120" windowWidth="29040" windowHeight="15720" tabRatio="1000" xr2:uid="{E45E4DFE-07C4-47EC-90B1-0B36C6C13EA2}"/>
  </bookViews>
  <sheets>
    <sheet name="Innovation Center" sheetId="1" r:id="rId1"/>
    <sheet name="Vocational Training" sheetId="11" r:id="rId2"/>
    <sheet name="Multipurpose Hall" sheetId="10" r:id="rId3"/>
    <sheet name="Masjid" sheetId="22" r:id="rId4"/>
    <sheet name="Furnishing &amp; Other Works" sheetId="24" r:id="rId5"/>
    <sheet name="Block Fencing Wall" sheetId="17" r:id="rId6"/>
    <sheet name="SUMMARY" sheetId="15" r:id="rId7"/>
  </sheets>
  <definedNames>
    <definedName name="_xlnm.Print_Area" localSheetId="5">'Block Fencing Wall'!$A$1:$F$50</definedName>
    <definedName name="_xlnm.Print_Area" localSheetId="0">'Innovation Center'!$A$1:$F$62</definedName>
    <definedName name="_xlnm.Print_Area" localSheetId="2">'Multipurpose Hall'!$A$1:$F$90</definedName>
    <definedName name="_xlnm.Print_Area" localSheetId="6">SUMMARY!$A$1:$C$24</definedName>
    <definedName name="_xlnm.Print_Area" localSheetId="1">'Vocational Training'!$A$1:$F$57</definedName>
    <definedName name="_xlnm.Print_Titles" localSheetId="0">'Innovation Center'!$1:$4</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C13" i="15" l="1"/>
  <c r="F6" i="17"/>
  <c r="F34" i="17"/>
  <c r="F5" i="24"/>
  <c r="F6" i="24"/>
  <c r="F7" i="24"/>
  <c r="F8" i="24"/>
  <c r="F9" i="24"/>
  <c r="F10" i="24"/>
  <c r="F11" i="24"/>
  <c r="F12" i="24"/>
  <c r="F4" i="24"/>
  <c r="F63" i="10"/>
  <c r="F48" i="11"/>
  <c r="F47" i="11"/>
  <c r="F46" i="11"/>
  <c r="F51" i="11"/>
  <c r="F13" i="24" l="1"/>
  <c r="F14" i="22"/>
  <c r="F59" i="22" l="1"/>
  <c r="F16" i="10"/>
  <c r="F14" i="1" l="1"/>
  <c r="F30" i="22"/>
  <c r="F24" i="24"/>
  <c r="F25" i="24"/>
  <c r="F26" i="24"/>
  <c r="F27" i="24"/>
  <c r="F28" i="24"/>
  <c r="F29" i="24"/>
  <c r="F30" i="24"/>
  <c r="F31" i="24"/>
  <c r="F32" i="24"/>
  <c r="F33" i="24"/>
  <c r="F34" i="24"/>
  <c r="F35" i="24"/>
  <c r="F36" i="24"/>
  <c r="F37" i="24"/>
  <c r="F38" i="24"/>
  <c r="F39" i="24"/>
  <c r="F40" i="24"/>
  <c r="F41" i="24"/>
  <c r="F42" i="24"/>
  <c r="F43" i="24"/>
  <c r="F44" i="24"/>
  <c r="F45" i="24"/>
  <c r="F46" i="24"/>
  <c r="F47" i="24"/>
  <c r="F48" i="24"/>
  <c r="F49" i="24"/>
  <c r="F50" i="24"/>
  <c r="F51" i="24"/>
  <c r="F52" i="24"/>
  <c r="F53" i="24"/>
  <c r="F54" i="24"/>
  <c r="F74" i="24" l="1"/>
  <c r="F73" i="24"/>
  <c r="F72" i="24"/>
  <c r="F71" i="24"/>
  <c r="F70" i="24"/>
  <c r="F69" i="24"/>
  <c r="F68" i="24"/>
  <c r="F67" i="24"/>
  <c r="F65" i="24"/>
  <c r="F64" i="24"/>
  <c r="F63" i="24"/>
  <c r="F62" i="24"/>
  <c r="F60" i="24"/>
  <c r="F59" i="24"/>
  <c r="F58" i="24"/>
  <c r="F57" i="24"/>
  <c r="F56" i="24"/>
  <c r="F23" i="24"/>
  <c r="F14" i="10"/>
  <c r="F75" i="24" l="1"/>
  <c r="F73" i="10" l="1"/>
  <c r="F42" i="10"/>
  <c r="F40" i="10"/>
  <c r="F39" i="10"/>
  <c r="F36" i="10"/>
  <c r="F35" i="10"/>
  <c r="F34" i="10"/>
  <c r="F31" i="10"/>
  <c r="F57" i="22" l="1"/>
  <c r="F53" i="22"/>
  <c r="F44" i="22"/>
  <c r="F70" i="10"/>
  <c r="F67" i="10"/>
  <c r="F62" i="10"/>
  <c r="F57" i="10"/>
  <c r="F15" i="24"/>
  <c r="F17" i="24"/>
  <c r="F49" i="22" l="1"/>
  <c r="F56" i="22" l="1"/>
  <c r="F54" i="22"/>
  <c r="F48" i="22"/>
  <c r="F35" i="22"/>
  <c r="F28" i="22"/>
  <c r="F6" i="22"/>
  <c r="F60" i="1" l="1"/>
  <c r="F61" i="1"/>
  <c r="F42" i="22" l="1"/>
  <c r="F71" i="10" l="1"/>
  <c r="F68" i="10"/>
  <c r="F61" i="10"/>
  <c r="F6" i="10" l="1"/>
  <c r="F46" i="1" l="1"/>
  <c r="F42" i="11"/>
  <c r="F55" i="11"/>
  <c r="F56" i="11"/>
  <c r="F6" i="11"/>
  <c r="F53" i="11"/>
  <c r="F52" i="11"/>
  <c r="F6" i="1" l="1"/>
  <c r="F57" i="1"/>
  <c r="F56" i="1"/>
  <c r="F55" i="1"/>
  <c r="F54" i="1"/>
  <c r="F52" i="22" l="1"/>
  <c r="F16" i="24"/>
  <c r="F50" i="1"/>
  <c r="F51" i="1"/>
  <c r="F58" i="1"/>
  <c r="F55" i="10" l="1"/>
  <c r="F74" i="10"/>
  <c r="F40" i="11" l="1"/>
  <c r="F44" i="1" l="1"/>
  <c r="F33" i="17" l="1"/>
  <c r="F27" i="17"/>
  <c r="F66" i="10" l="1"/>
  <c r="F48" i="10"/>
  <c r="F26" i="10"/>
  <c r="F33" i="11"/>
  <c r="F41" i="10" l="1"/>
  <c r="F31" i="1"/>
  <c r="F32" i="1"/>
  <c r="F28" i="11"/>
  <c r="F43" i="10"/>
  <c r="F27" i="11"/>
  <c r="F8" i="22" l="1"/>
  <c r="F8" i="10"/>
  <c r="F8" i="11"/>
  <c r="F38" i="22" l="1"/>
  <c r="F9" i="22"/>
  <c r="F9" i="11"/>
  <c r="F9" i="10"/>
  <c r="F51" i="10"/>
  <c r="F36" i="11"/>
  <c r="F17" i="17"/>
  <c r="F41" i="11"/>
  <c r="F13" i="22" l="1"/>
  <c r="F25" i="22"/>
  <c r="F27" i="22"/>
  <c r="F41" i="22"/>
  <c r="F43" i="22"/>
  <c r="F29" i="22"/>
  <c r="F26" i="22"/>
  <c r="F26" i="17"/>
  <c r="F33" i="22"/>
  <c r="F34" i="22"/>
  <c r="F39" i="22"/>
  <c r="F30" i="17"/>
  <c r="F54" i="10"/>
  <c r="F43" i="1"/>
  <c r="F56" i="10"/>
  <c r="F45" i="1"/>
  <c r="F13" i="11"/>
  <c r="F21" i="1"/>
  <c r="F24" i="10"/>
  <c r="F23" i="11"/>
  <c r="F25" i="10"/>
  <c r="F26" i="1"/>
  <c r="F21" i="17"/>
  <c r="F27" i="1"/>
  <c r="F52" i="10"/>
  <c r="F37" i="11"/>
  <c r="F39" i="11"/>
  <c r="F31" i="11"/>
  <c r="F32" i="11"/>
  <c r="F47" i="10"/>
  <c r="F46" i="10"/>
  <c r="F22" i="11"/>
  <c r="F23" i="10"/>
  <c r="F27" i="10"/>
  <c r="F25" i="11"/>
  <c r="F13" i="10"/>
  <c r="F19" i="10"/>
  <c r="F17" i="11"/>
  <c r="F18" i="11"/>
  <c r="F19" i="1"/>
  <c r="F18" i="24"/>
  <c r="F19" i="24" s="1"/>
  <c r="F76" i="24" s="1"/>
  <c r="C12" i="15" s="1"/>
  <c r="F49" i="1"/>
  <c r="F37" i="1"/>
  <c r="F18" i="22" l="1"/>
  <c r="F14" i="17"/>
  <c r="F17" i="22"/>
  <c r="F16" i="22"/>
  <c r="F20" i="1"/>
  <c r="F12" i="17"/>
  <c r="F23" i="17"/>
  <c r="F8" i="17"/>
  <c r="F17" i="1"/>
  <c r="F15" i="17"/>
  <c r="F18" i="10"/>
  <c r="F17" i="10"/>
  <c r="F75" i="10" s="1"/>
  <c r="F16" i="11"/>
  <c r="F15" i="11"/>
  <c r="F57" i="11" s="1"/>
  <c r="F8" i="1"/>
  <c r="F29" i="1"/>
  <c r="F19" i="22" l="1"/>
  <c r="C9" i="15"/>
  <c r="C8" i="15"/>
  <c r="F18" i="1"/>
  <c r="F13" i="1"/>
  <c r="F16" i="1"/>
  <c r="F16" i="17"/>
  <c r="F9" i="1"/>
  <c r="F35" i="1"/>
  <c r="F25" i="1"/>
  <c r="F36" i="1"/>
  <c r="C11" i="15" l="1"/>
  <c r="F62" i="1"/>
  <c r="F21" i="22"/>
  <c r="F60" i="22" s="1"/>
  <c r="F20" i="22"/>
  <c r="F41" i="1"/>
  <c r="F40" i="1"/>
  <c r="C10" i="15" l="1"/>
  <c r="C7" i="15" l="1"/>
</calcChain>
</file>

<file path=xl/sharedStrings.xml><?xml version="1.0" encoding="utf-8"?>
<sst xmlns="http://schemas.openxmlformats.org/spreadsheetml/2006/main" count="641" uniqueCount="231">
  <si>
    <t xml:space="preserve"> INNOVATION BLOCK</t>
  </si>
  <si>
    <t>#</t>
  </si>
  <si>
    <t>DESCRIPTION</t>
  </si>
  <si>
    <t>QTY</t>
  </si>
  <si>
    <t>UNIT</t>
  </si>
  <si>
    <t>RATE</t>
  </si>
  <si>
    <t>TOTAL / USD</t>
  </si>
  <si>
    <t xml:space="preserve">GENERAL EXPENSES FOR THE PROJECT </t>
  </si>
  <si>
    <t>Mobilizaion and demobilzation and site clearing ( Please provide a A lumpsum quotation for all your general expenses related to mobilization, demobilization, and site clearing in the Fencing Wall Bill of Quantities.)</t>
  </si>
  <si>
    <t>L.S.</t>
  </si>
  <si>
    <t xml:space="preserve">EXCAVATION AND EARTHWORKS </t>
  </si>
  <si>
    <t>Excavation in any kind of soil, rock..etc., starting at natural levels, including all necessary tools,, removal of surplus materials from site to an approved dumping area,complete as per specifications. Trench depths not exceeding 0.80 M from the existing ground level and 1.5m for concrete footing or as per Geotechnical report</t>
  </si>
  <si>
    <r>
      <t>M</t>
    </r>
    <r>
      <rPr>
        <vertAlign val="superscript"/>
        <sz val="10"/>
        <color rgb="FF000000"/>
        <rFont val="Candara"/>
        <family val="2"/>
      </rPr>
      <t>3</t>
    </r>
  </si>
  <si>
    <t>Backfill Improted sellected material  "approved  hardcore filling" compacted mechanicaly  and laid in layers not exceeding 200 mm thick</t>
  </si>
  <si>
    <t>CONCREATE WORK FOR SUBSTRUCTURE &amp; SUPERSTRUCTURE</t>
  </si>
  <si>
    <t xml:space="preserve">All concrete works includes the supply of ready mix concrete or Cast in situ, placing&amp; casting, formwork &amp; supports, reproping, shuttering, vibration, curing, testing and whatever needed for the completion of the works all in accordance to the standards, codes, specifications and as details shown in drawings. </t>
  </si>
  <si>
    <t>A</t>
  </si>
  <si>
    <t>Supply and construct Plain cast in place concrete "C15", 150 kg/cm2 cube compressive strength at 28 days, with ordinary portland cement below footing and Floor slab and the price include all necessary formwork, complete as per specifications &amp; Thickness as shown on drawings and specifications.</t>
  </si>
  <si>
    <t>5cm for floor slab at the finish floor level</t>
  </si>
  <si>
    <r>
      <t>M</t>
    </r>
    <r>
      <rPr>
        <vertAlign val="superscript"/>
        <sz val="10"/>
        <rFont val="Candara"/>
        <family val="2"/>
      </rPr>
      <t>3</t>
    </r>
  </si>
  <si>
    <t>10cm for Footing</t>
  </si>
  <si>
    <r>
      <t>M</t>
    </r>
    <r>
      <rPr>
        <vertAlign val="superscript"/>
        <sz val="10"/>
        <rFont val="Candara"/>
        <family val="2"/>
      </rPr>
      <t>4</t>
    </r>
    <r>
      <rPr>
        <sz val="11"/>
        <color theme="1"/>
        <rFont val="Aptos Narrow"/>
        <family val="2"/>
        <scheme val="minor"/>
      </rPr>
      <t/>
    </r>
  </si>
  <si>
    <t>B</t>
  </si>
  <si>
    <r>
      <t>Supply and construct Reinforced cast in place concrete "ready mix concrete with compressive strength 210 kg/cm</t>
    </r>
    <r>
      <rPr>
        <vertAlign val="superscript"/>
        <sz val="10"/>
        <rFont val="Candara"/>
        <family val="2"/>
      </rPr>
      <t>2</t>
    </r>
    <r>
      <rPr>
        <sz val="10"/>
        <rFont val="Candara"/>
        <family val="2"/>
      </rPr>
      <t xml:space="preserve"> at 28 days (for Foundation, Lintels and Grade Beams) and cast in place concrete "ready mix concrete with compressive strength 250 kg/cm2 at 28 days  (Slabs, Beams, Columns and Walls)   ,with ordinary portland cement including steel reinforcement grade 60 (420N/mm2) including  bending, hooks, tying wires, spacers and concrete placing&amp; casting, formwork &amp;supports, reproping, shuttering, vibration, curing, testing complete as per drawings and specifications</t>
    </r>
  </si>
  <si>
    <t>for ground beams</t>
  </si>
  <si>
    <t>Columns</t>
  </si>
  <si>
    <t>Lintels</t>
  </si>
  <si>
    <t>Beams</t>
  </si>
  <si>
    <t xml:space="preserve">                                                                                                                                                                                                                                                                                                                                     </t>
  </si>
  <si>
    <t>Slabs</t>
  </si>
  <si>
    <t>Footing</t>
  </si>
  <si>
    <t>MASONARY WORK</t>
  </si>
  <si>
    <t xml:space="preserve">The price of the unit covers everything needed to complete the work, including supply, placement, workmanship, mortar, scaffolding, filling mastic for expansion joints, and all other necessary materials, equipment, and tools as per the specifications provided by the supervisor engineer. </t>
  </si>
  <si>
    <t xml:space="preserve">The hollow cement block, sourced from a reputable and approved factory, is precisely dimensioned and has been constructed to high standards, with a compressive strength of 35 kg/cm2. This item also includes cement mortars. </t>
  </si>
  <si>
    <t>18*38*18 cm  jointed with cement sand mortar of 1:4proportion (1 cement: 4 clean coarse sand)</t>
  </si>
  <si>
    <r>
      <t>M</t>
    </r>
    <r>
      <rPr>
        <vertAlign val="superscript"/>
        <sz val="10"/>
        <color rgb="FF000000"/>
        <rFont val="Candara"/>
        <family val="2"/>
      </rPr>
      <t>2</t>
    </r>
  </si>
  <si>
    <t>Concrete Block/ Local Stone Building for the Entance steps</t>
  </si>
  <si>
    <t>Accessible wheelchair ramp measuring 2.5 meters wide and 4 meters long, with a 20% slope, complete with plastering and a necessary non-slippery surface finish.</t>
  </si>
  <si>
    <t>The local stone used must be of the highest quality, in good condition, and capable of being cut into various sizes. Samples will be provided for approval, and all required tests will be conducted.</t>
  </si>
  <si>
    <t>40cm thickness bedded and jointed with cement sand mortar of 1:4 proportion (1 cement: 4 clean coarse sand) up to a height of 50cm above the Grade depends on the train, some points may exceed 1oocm.</t>
  </si>
  <si>
    <t>ROOFING WORK</t>
  </si>
  <si>
    <t xml:space="preserve">Supply and constuct roof including truss members, galvanised iron sheets gauge 28 complete with nails, straps and secured with iron bars embedded into tie beam. </t>
  </si>
  <si>
    <t>Ceiling finishes using 3mm Timber  board and 5x2.5cm timber complete accessories and nails</t>
  </si>
  <si>
    <t>PLASTER WORK</t>
  </si>
  <si>
    <t>All construction work must be carried out in strict accordance with the specificatins and instructions provided by the engineer. 
1.	The rates should cover the cost of all necessary materials, including galvanized angles for the corners and the use of galvanized wire mesh between concrete and block work. 
2.	Preparatory work involves covering all electrical and water conduits, as well as spaces between existing walls and slabs, with a galvanized wire mesh at least 20cm wide coated with mortar (1:3 cement: sand). This includes the removal of wires and nails, and thorough cleaning of surfaces in preparation for plastering. This musAll construction work must be carried out in strict accordance with the specifications and instructions provided by the engineer. 
1.	The rates should cover the cost of all necessary materials, including galvanized angles for the corners and the use of galvanized wire mesh between concrete and block work. 
2.	Preparatory work involves covering all electrical and water conduits, as well as spaces between existing walls and slabs, with a galvanized wire mesh at least 20cm wide coated with mortar (1:3 cement: sand). This includes the removal of wires and nails, and thorough cleaning of surfaces in preparation for plastering. This must be completed prior to commencing plastering and only after obtaining written approval from the supervising engineer. 
3.	The contractor is responsible for accounting for all direct and indirect works and expenses necessary for the completion of the specified tasks in the unit price. 
4.	Curing with water for a minimum of three days for each coat is mandatory. 
5.	The price for plastering should encompass all essential materials and labor, including mixing, scaffolding, site cleaning, required equipment, and skilled workmanship to ensure that the work is completed in accordance with the specified requirements and engineer's directions.t be completed prior to commencing plastering and only after obtaining written approval from the supervising engineer. 
3.	The contractor is responsible for accounting for all direct and indirect works and expenses necessary for the completion of the specified tasks in the unit price. 
4.	Curing with water for a minimum of three days for each coat is mandatory. 
5.	The price for plastering should encompass all essential materials and labor, including mixing, scaffolding, site cleaning, required equipment, and skilled workmanship to ensure that the work is completed in accordance with the specified requirements and engineer's directions.</t>
  </si>
  <si>
    <t xml:space="preserve">Interior walls  20mm thick mortar ratio 1:4  cement and sand plastering </t>
  </si>
  <si>
    <t xml:space="preserve">Exterior walls  20mm thick mortar ratio 1:4  cement and sand plastering </t>
  </si>
  <si>
    <t>Installation of exterior moldings (Cement-sand mortar)  in designated areas as indicated in the provided drawings to enhance the building's aesthetic .</t>
  </si>
  <si>
    <t>L.S</t>
  </si>
  <si>
    <t>PAINTING WORK</t>
  </si>
  <si>
    <t>When pricing the rates for the painting works, the contractor must consider and account for all the costs and expenses outlined in the preambles, drawings, and technical specifications of the contract. The type of paint used must adhere to the specified standards and requirements. Additionally, the contractor should anticipate that the engineer may require various colors or combinations of colors to match an approved color scheme. It is essential that all paint works adhere to the manufacturer's instructions regarding the number of coats, rate of application, and drying time.</t>
  </si>
  <si>
    <t xml:space="preserve">Supply and apply emulsion paint on the ceiling  and interior walls composed of two coats of putty and 2 coats of emulsion paint.  ( colors and brands as directed by the consulting engineer). </t>
  </si>
  <si>
    <t xml:space="preserve"> Supply and  paint on plastered Exterior walls composed of two coats of perimer and 2 coats of Accrylic paint ( colors and brands as directed by the consulting engineer). </t>
  </si>
  <si>
    <t>TILING TO THE FLOORS &amp; WALLS</t>
  </si>
  <si>
    <t>Supply and install high quality 40x40cm ceramic floor tiles  The tiles shall be laid and fixed to the walls in patterns, style and forms of grouting&amp; jointing as directed by engineer using approved adhesive materials. The price also includes the special coved ceramic pieces for corners and skirting and cost of surface preparation to receive tiles, approved adhesive materials, grouting, aluminum protection angles as approved by the engineer.</t>
  </si>
  <si>
    <r>
      <t>M</t>
    </r>
    <r>
      <rPr>
        <vertAlign val="superscript"/>
        <sz val="10"/>
        <rFont val="Candara"/>
        <family val="2"/>
      </rPr>
      <t>2</t>
    </r>
  </si>
  <si>
    <t xml:space="preserve">10cm Ceramic Skirting </t>
  </si>
  <si>
    <t>l.m.</t>
  </si>
  <si>
    <t>Supply and install high quality 20x30cm (20x20) glazed ceramic tiles for walls up to 3m cladding of different colours. The tiles shall be laid and fixed to the walls in patterns, style and forms of grouting&amp; jointing as directed by engineer using approved adhesive materials. The price also includes the special coved ceramic pieces for corners and skirting and cost of surface preparation to receive tiles, which shall include two coats of cement plaster (scratch and float coat), approved adhesive materials, grouting, aluminum protection angles as approved by the engineer.</t>
  </si>
  <si>
    <t>Marble Stone for Staircase Steps</t>
  </si>
  <si>
    <t>DOORS</t>
  </si>
  <si>
    <t>A Steel Door consisting of:
•	1.2mm galvanized steel sheets on both sides, with corrosion resistance and primer paint, 40mm internal honeycomb or fire-rated mineral wool core for insulation, 1.5mm steel frame and subframe, with reinforcements at hardware locations, All necessary hardware: hinges, locks, handles, closers, as per specifications, Architraves of steel or powder-coated aluminium, Fire and acoustic seals as required, Mastics and sealants for airtightness and fire safety, Powder-coated finish, colour as per approved sample, Accessories: door stops, kickplates, vision panels, fire exit hardware if applicable.</t>
  </si>
  <si>
    <t>D01 Supply and install  double leaf  Wooden door in  complete with all fittings, hinges, locks and keys - door size 120x215cm</t>
  </si>
  <si>
    <t>Nos</t>
  </si>
  <si>
    <t>D02 Supply and install  double leaf  Wooden door in  complete with all fittings, hinges, locks and keys - door size 90x215cm</t>
  </si>
  <si>
    <t>D04 Supply and install  Single leaf  PVC door in  complete with all fittings, hinges, locks and keys - door size 80x2.15cm</t>
  </si>
  <si>
    <t>WINDOWS</t>
  </si>
  <si>
    <t>1.2mm galvanized steel sheets on both sides, with corrosion resistance and primer paint, 40mm internal honeycomb or fire-rated mineral wool core for insulation, 1.5mm steel frame and subframe, with reinforcements at hardware locations, All necessary hardware: hinges,  handles, closers, as per specifications, Architraves of steel or powder-coated aluminium, Fire and acoustic seals as required, Mastics and sealants for airtightness and fire safety, Powder-coated finish, colour as per approved sample</t>
  </si>
  <si>
    <t xml:space="preserve"> W1 (80x60) cm </t>
  </si>
  <si>
    <t xml:space="preserve"> W2 (120x200)</t>
  </si>
  <si>
    <t xml:space="preserve"> W32 (80x10.80) cm For the Staircases</t>
  </si>
  <si>
    <t>Steel Handrail in the Balcony as shown in the Drawing</t>
  </si>
  <si>
    <t>L.m</t>
  </si>
  <si>
    <t>Steel Handrail in the Staircases as shown in the Drawing</t>
  </si>
  <si>
    <t>MEP WORKS</t>
  </si>
  <si>
    <t>Plumbing and mechanical works supply and install as per drawaings</t>
  </si>
  <si>
    <t>Electrical works supply and install as per drawaings</t>
  </si>
  <si>
    <t>TOTAL FOR CONSTRUTION WORKS</t>
  </si>
  <si>
    <t>VOCATIONAL TRAINING</t>
  </si>
  <si>
    <t>l.s</t>
  </si>
  <si>
    <t>Roof beams at the end of the walls</t>
  </si>
  <si>
    <t>Verandah Columns</t>
  </si>
  <si>
    <t>A Wooden doors consisting of 1.0mm laminate sheet, 5mm MDF board, and 4mm gypsum board, complete with all necessary frames, subframes, hardware, architraves, mastics, painting, fittings, fixings, and accessories as shown on drawings and per specifications.</t>
  </si>
  <si>
    <t>D01 Supply and install  Single leaf Wood door in  complete with all fittings, hinges, locks and keys - door size 90x215cm</t>
  </si>
  <si>
    <t>D01 Supply and install  Single leaf Wood door in  complete with all fittings, hinges, locks and keys - door size 120x215cm</t>
  </si>
  <si>
    <t>D02 Supply and install Single leaf Wood/Alluminum or PVC door in complete with all fittings, hinges, locks and keys - door size 215x80cm as Directed by the concerned Engineer</t>
  </si>
  <si>
    <t>a) W1 (1.2mx1.4m) m Aluminum Window complete with all fittings, hinges and locks</t>
  </si>
  <si>
    <t>c) W3 (60x80)cm  Aluminum Window complete with all fittings, hinges and locks</t>
  </si>
  <si>
    <t>GF Steel Grill Window</t>
  </si>
  <si>
    <t>MULTIPURPOSE HALL</t>
  </si>
  <si>
    <t>10cm for Footings</t>
  </si>
  <si>
    <t>Footings</t>
  </si>
  <si>
    <t>4..1</t>
  </si>
  <si>
    <t>20*40*20 cm for Exterior walls and 15*40*20cm for interior walls jointed with cement sand mortar of 1:4proportion (1 cement: 4 clean coarse sand)</t>
  </si>
  <si>
    <t>4..2</t>
  </si>
  <si>
    <t>4..3</t>
  </si>
  <si>
    <t>Accessible wheelchair ramp measuring 1.2 meters wide and 2.5 meters long, with a 20% slope, complete with plastering and a necessary non-slippery surface finish.</t>
  </si>
  <si>
    <t>STEEL STRUCTURE WORKS</t>
  </si>
  <si>
    <t xml:space="preserve">STEEL COULMNS </t>
  </si>
  <si>
    <t>Supply, cut, and install DIN 1025 IPE 200 steel beam as columns, Steel Base Plate(220x150x16) with drilling  and Anchor bolts (1M24  L=500mm)  and  fix IPE  to R.C.C   Columns as per structural drawing  including welding, bolts, surface preparation, painting, fastening, and all necessary materials, tools, equipment, and safety measures.</t>
  </si>
  <si>
    <t>PCS</t>
  </si>
  <si>
    <t xml:space="preserve">Steel Beams and/or Rafters                                               </t>
  </si>
  <si>
    <t>Supply, cut, and install IPE 200 steel beams as beam supports , including welding, bolts, surface preparation, painting, fastening, and all necessary materials, tools, equipment, and safety measures.</t>
  </si>
  <si>
    <t>Mezzanine</t>
  </si>
  <si>
    <t>Supply, cut, and install IPE 100 steel as beam supports , including welding, bolts, surface preparation, painting, fastening, and all necessary materials, tools, equipment, and safety measures.</t>
  </si>
  <si>
    <t>Supply and install Deck Sheet 3x1 for mezzanine floor (to be covered with concrete), including bolts, welding, cutting, installation equipment, and all necessary materials and items for a complete setup</t>
  </si>
  <si>
    <t>C</t>
  </si>
  <si>
    <t xml:space="preserve">STEEL RAFTERS </t>
  </si>
  <si>
    <t>Supply, cut, and install IPE 180 steel beams as beam supports or rafters, including welding, bolts, surface preparation, painting, fastening, and all necessary materials, tools, equipment, and safety measures.</t>
  </si>
  <si>
    <t>RAFTERS</t>
  </si>
  <si>
    <r>
      <t xml:space="preserve">Supply, cut, and install </t>
    </r>
    <r>
      <rPr>
        <b/>
        <sz val="10"/>
        <color theme="1"/>
        <rFont val="Candara"/>
        <family val="2"/>
      </rPr>
      <t>RHS 40x80x1.4</t>
    </r>
    <r>
      <rPr>
        <sz val="10"/>
        <rFont val="Candara"/>
        <family val="2"/>
      </rPr>
      <t xml:space="preserve"> steel sections as </t>
    </r>
    <r>
      <rPr>
        <b/>
        <sz val="10"/>
        <color theme="1"/>
        <rFont val="Candara"/>
        <family val="2"/>
      </rPr>
      <t>beam supports or rafters</t>
    </r>
    <r>
      <rPr>
        <sz val="10"/>
        <rFont val="Candara"/>
        <family val="2"/>
      </rPr>
      <t>, including welding, bolts, surface preparation, painting, fastening, and all necessary materials, tools, equipment, and safety measures.</t>
    </r>
  </si>
  <si>
    <t xml:space="preserve">Supply and install Stone coated steel Sheet for top roofing (non-concrete), including ridge cap, gutters, bolts, installation equipment, sealing, and all necessary materials and items to ensure a weatherproof installation . Roof Pitch is 30% slope. Eaves Stick Out=0.3m. (Stone coated sheet size 48cm x 118cm Size) </t>
  </si>
  <si>
    <t>Equipment (Crane ,Scafolding )</t>
  </si>
  <si>
    <t>Exterior Moldings</t>
  </si>
  <si>
    <t>D02 Supply and install  double leaf  Timber door in  complete with all fittings, hinges, locks and keys - door size 170x215cm</t>
  </si>
  <si>
    <t>D02 Supply and install  double leaf  Timber door in  complete with all fittings, hinges, locks and keys - door size 90x215cm</t>
  </si>
  <si>
    <t>a) W1 (200x140) cm Aluminum Window complete with all fittings, hinges and locks</t>
  </si>
  <si>
    <t>a) W1 (80x80) cm Aluminum Window complete with all fittings, hinges and locks</t>
  </si>
  <si>
    <t>Plumbing works supply and install as per drawaings</t>
  </si>
  <si>
    <t>OTHER WORKS</t>
  </si>
  <si>
    <t>Stage decoration interior wall panels</t>
  </si>
  <si>
    <t xml:space="preserve">Gypsum board Decoration </t>
  </si>
  <si>
    <t>MASJID</t>
  </si>
  <si>
    <t>3.1.1</t>
  </si>
  <si>
    <t>10cm for footings</t>
  </si>
  <si>
    <t xml:space="preserve">12M Minaret </t>
  </si>
  <si>
    <t>L.s</t>
  </si>
  <si>
    <t>D01 Supply and install  double leaf  Timber door in  complete with all fittings, hinges, locks and keys - door size 120x215cm</t>
  </si>
  <si>
    <t>D02 Supply and install  double leaf  Timber door in  complete with all fittings, hinges, locks and keys - door size 80x215cm</t>
  </si>
  <si>
    <t>plumbing works supply and install as per drawaings</t>
  </si>
  <si>
    <t>EXTERNAL WORKS</t>
  </si>
  <si>
    <t>Water Proofing Membrane at the Top of RCC Slab</t>
  </si>
  <si>
    <t>ITEM</t>
  </si>
  <si>
    <t>QNTY</t>
  </si>
  <si>
    <t>Rate</t>
  </si>
  <si>
    <t>200 x 100 x 60 mm Interlocking precast concrete paviors(50 N/mm2) at parking area  in approved colours set to approved pattern; laid on and including 100 mm compacted sand bed; joints filled with fine sand</t>
  </si>
  <si>
    <t xml:space="preserve"> Name tags and Media Materials</t>
  </si>
  <si>
    <t>item</t>
  </si>
  <si>
    <t>Costs of inauguration and opening ceremonies</t>
  </si>
  <si>
    <t>Supply and Install Solar system 10kw</t>
  </si>
  <si>
    <t>Green Area Preparation</t>
  </si>
  <si>
    <t xml:space="preserve">Construction Football pitch </t>
  </si>
  <si>
    <t>Basic Fire fighting and Safety</t>
  </si>
  <si>
    <t>Basic CCTV Cameras</t>
  </si>
  <si>
    <t xml:space="preserve"> TOTAL (A)</t>
  </si>
  <si>
    <t xml:space="preserve">SEPTIC TANK </t>
  </si>
  <si>
    <t>Excavation of septic tank  5.0m long,3.0m wide and 3.0m depth. Excavate in all types of soil depths not exceeding 3.0 M from the existing ground level.</t>
  </si>
  <si>
    <t xml:space="preserve">Local stone 40cm thickness bedded and jointed with cement sand mortar of 1:4 proportion (1 cement: 4 clean coarse sand)                                                          </t>
  </si>
  <si>
    <t>R.C (1:2:4 mix) in ground beam (0.4m x0.20m ), with 6N0. Y14 re-bars &amp; Y8 links @ 250 mm c/c. Reinforced cast in place concrete "ready mix concrete with compressive strength 210 kg/cm2 at 28 days (for Lintels and Grade Beams) with ordinary portland cement including steel reinforcement grade 60 (420N/mm2) including  bending, hooks, tying wires, spacers and concrete placing&amp; casting, formwork &amp;supports, reproping, shuttering, vibration, curing, testing complete as per drawings and specifications.</t>
  </si>
  <si>
    <t xml:space="preserve">R.C (1:2:4 Mixing ratio) slab  with two entering access of 0.20 m thick with Ø 12mm, 10mm and 8mm bars both ways at top and bottom and distanced 150mm each to other Reinforced cast in place concrete "ready mix concrete with compressive strength 210 kg/cm2 at 28 days (for Lintels and Grade Beams) with ordinary portland cement including steel reinforcement grade 60 (420N/mm2) including  bending, hooks, tying wires, spacers and concrete placing&amp; casting, formwork &amp;supports, reproping, shuttering, vibration, curing, testing complete as per drawings and specifications.                                                           </t>
  </si>
  <si>
    <t>قائمة التجهيز</t>
  </si>
  <si>
    <t xml:space="preserve">UNIT PRICE </t>
  </si>
  <si>
    <t>مبنى مركز الابتكار</t>
  </si>
  <si>
    <t>Office Chairs</t>
  </si>
  <si>
    <t>NO</t>
  </si>
  <si>
    <t>Office Desk</t>
  </si>
  <si>
    <t>Office Guest Chairs</t>
  </si>
  <si>
    <t>Office Drawer</t>
  </si>
  <si>
    <t>Office Sofa with Coffe Table</t>
  </si>
  <si>
    <t>Computers and Accessories</t>
  </si>
  <si>
    <t xml:space="preserve">Printers </t>
  </si>
  <si>
    <t>Reception Table</t>
  </si>
  <si>
    <t>Reception Waiting Chairs</t>
  </si>
  <si>
    <t>Meeting Table</t>
  </si>
  <si>
    <t>Meeting Chair</t>
  </si>
  <si>
    <t xml:space="preserve">Supply room and Archive shelves </t>
  </si>
  <si>
    <t>Free Working space Workstations</t>
  </si>
  <si>
    <t xml:space="preserve">Training Hall Chairs and Tables </t>
  </si>
  <si>
    <t>Training Hall Screen and Labtop</t>
  </si>
  <si>
    <t>Furnishing and Equiping Innovation Lab</t>
  </si>
  <si>
    <t>Furnishing and Equiping Fabrication  Lab</t>
  </si>
  <si>
    <t xml:space="preserve">Library Shelves </t>
  </si>
  <si>
    <t>Library Tables and Chairs ( 4 Chairs each set)</t>
  </si>
  <si>
    <t>Set</t>
  </si>
  <si>
    <t>Entertainment Area Sofas and Chairs</t>
  </si>
  <si>
    <t>Screens 70inch</t>
  </si>
  <si>
    <t>Kitchenware, Kitchen Building</t>
  </si>
  <si>
    <t>Cafeteria Area Table and chairs ( 4 Chairs each set)</t>
  </si>
  <si>
    <t>Provide Table chairs for the Classroom (Double Chairs and Table)</t>
  </si>
  <si>
    <t>Whiteboard 1.5mx2.0m</t>
  </si>
  <si>
    <t>Provide Plastic Chairs</t>
  </si>
  <si>
    <t>Computer Lab Furnishing</t>
  </si>
  <si>
    <t>Sewing workshop</t>
  </si>
  <si>
    <t xml:space="preserve">Multipurpose Workshop </t>
  </si>
  <si>
    <t>Fine Arts Workshop Furnishing and Equiping</t>
  </si>
  <si>
    <t>Pastry and Barista Workshop  Equiping</t>
  </si>
  <si>
    <t>مسجد</t>
  </si>
  <si>
    <t>New Carpet for the Praying Area</t>
  </si>
  <si>
    <t>m2</t>
  </si>
  <si>
    <t>Moshaf Medium Size</t>
  </si>
  <si>
    <t xml:space="preserve"> Shelfs for the Moshaf</t>
  </si>
  <si>
    <t>Electric Fans</t>
  </si>
  <si>
    <t>Radio and Microphone (Complete Audio System)</t>
  </si>
  <si>
    <t>صالة متعددة الاستخدام</t>
  </si>
  <si>
    <t>Chairs</t>
  </si>
  <si>
    <t>Office Chair</t>
  </si>
  <si>
    <t>مبنى المشاغل</t>
  </si>
  <si>
    <t>Guest Chairs</t>
  </si>
  <si>
    <t>Electrical Workshop Tools and Equipments</t>
  </si>
  <si>
    <t>Lumpsum</t>
  </si>
  <si>
    <t>Mechanical Workshop Tools and Equipments</t>
  </si>
  <si>
    <t>Timber Workshop Tools and Equipments</t>
  </si>
  <si>
    <t xml:space="preserve">Culinary Workshop Equiping </t>
  </si>
  <si>
    <t>TOTAL (B)</t>
  </si>
  <si>
    <t>GRAND TOTAL FOR FURNISHING AND OTHER WORKS</t>
  </si>
  <si>
    <t>BIU BOQs- FENCING WALL</t>
  </si>
  <si>
    <t>Mobilizaion and demobilzation and site clearing</t>
  </si>
  <si>
    <t>Item</t>
  </si>
  <si>
    <r>
      <t>M</t>
    </r>
    <r>
      <rPr>
        <vertAlign val="superscript"/>
        <sz val="10"/>
        <color rgb="FF000000"/>
        <rFont val="Century Gothic"/>
        <family val="2"/>
      </rPr>
      <t>3</t>
    </r>
  </si>
  <si>
    <t xml:space="preserve">5cm below the footing </t>
  </si>
  <si>
    <r>
      <t>M</t>
    </r>
    <r>
      <rPr>
        <vertAlign val="superscript"/>
        <sz val="10"/>
        <rFont val="Century Gothic"/>
        <family val="2"/>
      </rPr>
      <t>3</t>
    </r>
  </si>
  <si>
    <r>
      <t>Supply and construct Reinforced cast in place concrete "ready mix concrete with compressive strength 210 kg/cm</t>
    </r>
    <r>
      <rPr>
        <vertAlign val="superscript"/>
        <sz val="10"/>
        <rFont val="Century Gothic"/>
        <family val="2"/>
      </rPr>
      <t>2</t>
    </r>
    <r>
      <rPr>
        <sz val="10"/>
        <rFont val="Century Gothic"/>
        <family val="2"/>
      </rPr>
      <t xml:space="preserve"> at 28 days (for Foundation, Lintels and Grade Beams) and cast in place concrete "ready mix concrete with compressive strength 250 kg/cm2 at 28 days  (Slabs, Beams, Columns and Walls)   ,with ordinary portland cement including steel reinforcement grade 60 (420N/mm2) including  bending, hooks, tying wires, spacers and concrete placing&amp; casting, formwork &amp;supports, reproping, shuttering, vibration, curing, testing complete as per drawings and specifications</t>
    </r>
  </si>
  <si>
    <t>10cm Topping</t>
  </si>
  <si>
    <t>20*40*20 cm for Exterior walls  jointed with cement sand mortar of 1:4proportion (1 cement: 4 clean coarse sand)</t>
  </si>
  <si>
    <r>
      <t>M</t>
    </r>
    <r>
      <rPr>
        <vertAlign val="superscript"/>
        <sz val="10"/>
        <color rgb="FF000000"/>
        <rFont val="Century Gothic"/>
        <family val="2"/>
      </rPr>
      <t>2</t>
    </r>
  </si>
  <si>
    <t>40cm thickness bedded and jointed with cement sand mortar of 1:4 proportion (1 cement: 4 clean coarse sand) up to a height of 40cm above the Grade depends on the train, some points may exceed 8ocm.</t>
  </si>
  <si>
    <t>Columns Moldings</t>
  </si>
  <si>
    <t>D01 Supply and install  double leaf  Steel Sliding Gate in  complete with all fittings, hinges, locks and keys - door size 350x300cm with 90cmx200cm door inside one of leafes</t>
  </si>
  <si>
    <t>Summary of Bill of Quantities</t>
  </si>
  <si>
    <t xml:space="preserve"> NO.</t>
  </si>
  <si>
    <t xml:space="preserve"> COST ESTIMATE (USD)</t>
  </si>
  <si>
    <t>Builder's  Works :-</t>
  </si>
  <si>
    <t>Innovation Center</t>
  </si>
  <si>
    <t>Vocational Training</t>
  </si>
  <si>
    <t>Multipurpose Hall</t>
  </si>
  <si>
    <t>Masjid</t>
  </si>
  <si>
    <t>Fencing Wall</t>
  </si>
  <si>
    <t>Furnishing and Other works</t>
  </si>
  <si>
    <t xml:space="preserve">TOTAL ESTIMATED COST </t>
  </si>
  <si>
    <t>Steel Structure Water Tank with Capacity of 15 cubic meter fiber tank</t>
  </si>
  <si>
    <t>Furnishing &amp; Other Works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</si>
</sst>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5">
    <numFmt numFmtId="42" formatCode="_(&quot;$&quot;* #,##0_);_(&quot;$&quot;* \(#,##0\);_(&quot;$&quot;* &quot;-&quot;_);_(@_)"/>
    <numFmt numFmtId="44" formatCode="_(&quot;$&quot;* #,##0.00_);_(&quot;$&quot;* \(#,##0.00\);_(&quot;$&quot;* &quot;-&quot;??_);_(@_)"/>
    <numFmt numFmtId="43" formatCode="_(* #,##0.00_);_(* \(#,##0.00\);_(* &quot;-&quot;??_);_(@_)"/>
    <numFmt numFmtId="164" formatCode="_-* #,##0_-;\-* #,##0_-;_-* &quot;-&quot;_-;_-@_-"/>
    <numFmt numFmtId="165" formatCode="_-* #,##0.00\ &quot;XDR&quot;_-;\-* #,##0.00\ &quot;XDR&quot;_-;_-* &quot;-&quot;??\ &quot;XDR&quot;_-;_-@_-"/>
    <numFmt numFmtId="166" formatCode="_-* #,##0.00_-;\-* #,##0.00_-;_-* &quot;-&quot;??_-;_-@_-"/>
    <numFmt numFmtId="167" formatCode="#,##0.0"/>
    <numFmt numFmtId="168" formatCode="_-[$$-409]* #,##0.00_ ;_-[$$-409]* \-#,##0.00\ ;_-[$$-409]* &quot;-&quot;??_ ;_-@_ "/>
    <numFmt numFmtId="169" formatCode="_([$$-409]* #,##0.00_);_([$$-409]* \(#,##0.00\);_([$$-409]* &quot;-&quot;??_);_(@_)"/>
    <numFmt numFmtId="170" formatCode="0.0"/>
    <numFmt numFmtId="171" formatCode="_-* #,##0.00_р_._-;\-* #,##0.00_р_._-;_-* &quot;-&quot;??_р_._-;_-@_-"/>
    <numFmt numFmtId="172" formatCode="#,##0.000\ \x"/>
    <numFmt numFmtId="173" formatCode="_(&quot;OR&quot;\ * #,##0.00_);_(&quot;OR&quot;\ * \(#,##0.00\);_(&quot;OR&quot;\ * &quot;-&quot;??_);_(@_)"/>
    <numFmt numFmtId="174" formatCode="#,##0.00\ &quot;TL&quot;"/>
    <numFmt numFmtId="175" formatCode="_-* #,##0.00\ &quot;TL&quot;_-;\-* #,##0.00\ &quot;TL&quot;_-;_-* &quot;-&quot;??\ &quot;TL&quot;_-;_-@_-"/>
    <numFmt numFmtId="176" formatCode="_-* #,##0\ &quot;TL&quot;_-;\-* #,##0\ &quot;TL&quot;_-;_-* &quot;-&quot;??\ &quot;TL&quot;_-;_-@_-"/>
    <numFmt numFmtId="177" formatCode="&quot;$&quot;#,##0\ ;\(&quot;$&quot;#,##0\)"/>
    <numFmt numFmtId="178" formatCode="_-* #,##0_р_._-;\-* #,##0_р_._-;_-* &quot;-&quot;_р_._-;_-@_-"/>
    <numFmt numFmtId="179" formatCode="0.00_)"/>
    <numFmt numFmtId="180" formatCode="#,##0.00\ [$$-C0C]_-"/>
    <numFmt numFmtId="181" formatCode="&quot;$&quot;#,##0;\-&quot;$&quot;#,##0"/>
    <numFmt numFmtId="182" formatCode="mm/dd/yy"/>
    <numFmt numFmtId="183" formatCode="_-* #,##0_T_L_-;\-* #,##0_T_L_-;_-* &quot;-&quot;_T_L_-;_-@_-"/>
    <numFmt numFmtId="184" formatCode="[$-409]mmmm\ d\,\ yyyy;@"/>
    <numFmt numFmtId="185" formatCode="_-[$$-409]* #,##0.0_ ;_-[$$-409]* \-#,##0.0\ ;_-[$$-409]* &quot;-&quot;??_ ;_-@_ "/>
  </numFmts>
  <fonts count="105">
    <font>
      <sz val="11"/>
      <color theme="1"/>
      <name val="Aptos Narrow"/>
      <family val="2"/>
      <scheme val="minor"/>
    </font>
    <font>
      <sz val="11"/>
      <color theme="1"/>
      <name val="Aptos Narrow"/>
      <family val="2"/>
      <scheme val="minor"/>
    </font>
    <font>
      <sz val="10"/>
      <name val="Arial"/>
      <family val="2"/>
    </font>
    <font>
      <sz val="12"/>
      <name val="Times New Roman"/>
      <family val="1"/>
    </font>
    <font>
      <sz val="10"/>
      <name val="Arial"/>
      <family val="2"/>
    </font>
    <font>
      <sz val="12"/>
      <color theme="1"/>
      <name val="Arial Narrow"/>
      <family val="2"/>
    </font>
    <font>
      <sz val="12.5"/>
      <name val="Times New Roman"/>
      <family val="1"/>
    </font>
    <font>
      <sz val="10"/>
      <name val="Arial"/>
      <family val="2"/>
      <charset val="162"/>
    </font>
    <font>
      <sz val="8"/>
      <name val="Times New Roman"/>
      <family val="1"/>
      <charset val="162"/>
    </font>
    <font>
      <sz val="10"/>
      <name val="Century Gothic"/>
      <family val="2"/>
    </font>
    <font>
      <b/>
      <sz val="12"/>
      <color theme="0"/>
      <name val="Century Gothic"/>
      <family val="2"/>
    </font>
    <font>
      <sz val="8"/>
      <name val="Aptos Narrow"/>
      <family val="2"/>
      <scheme val="minor"/>
    </font>
    <font>
      <sz val="10"/>
      <name val="Arial Tur"/>
      <charset val="162"/>
    </font>
    <font>
      <sz val="10"/>
      <name val="Times New Roman"/>
      <family val="1"/>
    </font>
    <font>
      <sz val="10"/>
      <color theme="1"/>
      <name val="Century Gothic"/>
      <family val="2"/>
    </font>
    <font>
      <b/>
      <sz val="10"/>
      <color theme="1"/>
      <name val="Century Gothic"/>
      <family val="2"/>
    </font>
    <font>
      <sz val="11"/>
      <name val="Century Gothic"/>
      <family val="2"/>
    </font>
    <font>
      <vertAlign val="superscript"/>
      <sz val="10"/>
      <name val="Century Gothic"/>
      <family val="2"/>
    </font>
    <font>
      <u/>
      <sz val="10"/>
      <color indexed="12"/>
      <name val="Arial"/>
      <family val="2"/>
    </font>
    <font>
      <sz val="10"/>
      <name val="Arial"/>
      <family val="2"/>
    </font>
    <font>
      <sz val="11"/>
      <color theme="1"/>
      <name val="Aptos Narrow"/>
      <family val="2"/>
      <scheme val="minor"/>
    </font>
    <font>
      <sz val="8"/>
      <name val="Times New Roman"/>
      <family val="1"/>
    </font>
    <font>
      <sz val="11"/>
      <color indexed="8"/>
      <name val="Calibri"/>
      <family val="2"/>
    </font>
    <font>
      <sz val="11"/>
      <color indexed="9"/>
      <name val="Calibri"/>
      <family val="2"/>
    </font>
    <font>
      <i/>
      <sz val="11"/>
      <color indexed="23"/>
      <name val="Calibri"/>
      <family val="2"/>
    </font>
    <font>
      <b/>
      <sz val="18"/>
      <color indexed="62"/>
      <name val="Cambria"/>
      <family val="1"/>
    </font>
    <font>
      <sz val="11"/>
      <color indexed="10"/>
      <name val="Calibri"/>
      <family val="2"/>
    </font>
    <font>
      <b/>
      <sz val="15"/>
      <color indexed="62"/>
      <name val="Calibri"/>
      <family val="2"/>
    </font>
    <font>
      <b/>
      <sz val="13"/>
      <color indexed="62"/>
      <name val="Calibri"/>
      <family val="2"/>
    </font>
    <font>
      <b/>
      <sz val="11"/>
      <color indexed="62"/>
      <name val="Calibri"/>
      <family val="2"/>
    </font>
    <font>
      <b/>
      <sz val="11"/>
      <color indexed="63"/>
      <name val="Calibri"/>
      <family val="2"/>
    </font>
    <font>
      <sz val="10"/>
      <color indexed="24"/>
      <name val="Arial"/>
      <family val="2"/>
    </font>
    <font>
      <sz val="10"/>
      <name val="MS Serif"/>
      <charset val="178"/>
    </font>
    <font>
      <sz val="10"/>
      <name val="Courier"/>
      <charset val="178"/>
    </font>
    <font>
      <sz val="10"/>
      <color indexed="16"/>
      <name val="MS Serif"/>
      <charset val="178"/>
    </font>
    <font>
      <sz val="11"/>
      <color indexed="62"/>
      <name val="Calibri"/>
      <family val="2"/>
    </font>
    <font>
      <sz val="8"/>
      <name val="Arial"/>
      <family val="2"/>
    </font>
    <font>
      <b/>
      <sz val="12"/>
      <name val="Arial"/>
      <family val="2"/>
    </font>
    <font>
      <b/>
      <sz val="11"/>
      <color indexed="10"/>
      <name val="Calibri"/>
      <family val="2"/>
    </font>
    <font>
      <b/>
      <sz val="11"/>
      <color indexed="9"/>
      <name val="Calibri"/>
      <family val="2"/>
    </font>
    <font>
      <sz val="11"/>
      <color indexed="17"/>
      <name val="Calibri"/>
      <family val="2"/>
    </font>
    <font>
      <u/>
      <sz val="9"/>
      <color indexed="12"/>
      <name val="Arial"/>
      <family val="2"/>
    </font>
    <font>
      <sz val="11"/>
      <color indexed="20"/>
      <name val="Calibri"/>
      <family val="2"/>
    </font>
    <font>
      <b/>
      <i/>
      <sz val="16"/>
      <name val="Helv"/>
      <charset val="178"/>
    </font>
    <font>
      <sz val="12"/>
      <color theme="1"/>
      <name val="Arial Narrow"/>
      <family val="2"/>
    </font>
    <font>
      <sz val="11"/>
      <color indexed="8"/>
      <name val="Calibri"/>
      <family val="2"/>
    </font>
    <font>
      <sz val="12"/>
      <name val="Times New Roman"/>
      <family val="1"/>
    </font>
    <font>
      <sz val="8"/>
      <name val="Times New Roman"/>
      <family val="1"/>
    </font>
    <font>
      <sz val="10"/>
      <name val="Times New Roman"/>
      <family val="1"/>
    </font>
    <font>
      <sz val="10"/>
      <name val="Helv"/>
      <charset val="204"/>
    </font>
    <font>
      <sz val="10"/>
      <name val="Times New Roman"/>
      <family val="1"/>
    </font>
    <font>
      <sz val="11"/>
      <color indexed="19"/>
      <name val="Calibri"/>
      <family val="2"/>
    </font>
    <font>
      <sz val="10"/>
      <name val="Tms Rmn"/>
      <charset val="178"/>
    </font>
    <font>
      <sz val="10"/>
      <name val="MS Sans Serif"/>
      <charset val="178"/>
    </font>
    <font>
      <sz val="8"/>
      <name val="Helv"/>
      <charset val="178"/>
    </font>
    <font>
      <b/>
      <sz val="8"/>
      <color indexed="8"/>
      <name val="Helv"/>
      <charset val="178"/>
    </font>
    <font>
      <b/>
      <sz val="11"/>
      <color indexed="8"/>
      <name val="Calibri"/>
      <family val="2"/>
    </font>
    <font>
      <sz val="12"/>
      <name val="Arial"/>
      <family val="2"/>
    </font>
    <font>
      <b/>
      <sz val="11"/>
      <name val="Century Gothic"/>
      <family val="2"/>
    </font>
    <font>
      <b/>
      <sz val="18"/>
      <name val="Century Gothic"/>
      <family val="2"/>
    </font>
    <font>
      <b/>
      <sz val="14"/>
      <color rgb="FF660033"/>
      <name val="Century Gothic"/>
      <family val="2"/>
    </font>
    <font>
      <b/>
      <sz val="13"/>
      <name val="Century Gothic"/>
      <family val="2"/>
    </font>
    <font>
      <b/>
      <sz val="14"/>
      <color rgb="FF000000"/>
      <name val="Century Gothic"/>
      <family val="2"/>
    </font>
    <font>
      <b/>
      <sz val="12"/>
      <name val="Century Gothic"/>
      <family val="2"/>
    </font>
    <font>
      <b/>
      <sz val="20"/>
      <color theme="0"/>
      <name val="Century Gothic"/>
      <family val="2"/>
    </font>
    <font>
      <b/>
      <u/>
      <sz val="12"/>
      <name val="Century Gothic"/>
      <family val="2"/>
    </font>
    <font>
      <sz val="10"/>
      <color rgb="FF000000"/>
      <name val="Century Gothic"/>
      <family val="2"/>
    </font>
    <font>
      <vertAlign val="superscript"/>
      <sz val="10"/>
      <color rgb="FF000000"/>
      <name val="Century Gothic"/>
      <family val="2"/>
    </font>
    <font>
      <b/>
      <u/>
      <sz val="10"/>
      <name val="Century Gothic"/>
      <family val="2"/>
    </font>
    <font>
      <b/>
      <u/>
      <sz val="10"/>
      <color theme="0"/>
      <name val="Century Gothic"/>
      <family val="2"/>
    </font>
    <font>
      <b/>
      <sz val="10"/>
      <color theme="1"/>
      <name val="Arial Narrow"/>
      <family val="2"/>
    </font>
    <font>
      <sz val="10"/>
      <color theme="1"/>
      <name val="Arial Narrow"/>
      <family val="2"/>
    </font>
    <font>
      <b/>
      <sz val="11"/>
      <color theme="1"/>
      <name val="Century Gothic"/>
      <family val="2"/>
    </font>
    <font>
      <b/>
      <sz val="12"/>
      <color theme="1"/>
      <name val="Arial Narrow"/>
      <family val="2"/>
    </font>
    <font>
      <sz val="12"/>
      <name val="Candara"/>
      <family val="2"/>
    </font>
    <font>
      <sz val="12"/>
      <color indexed="8"/>
      <name val="Candara"/>
      <family val="2"/>
    </font>
    <font>
      <sz val="12"/>
      <color rgb="FF000000"/>
      <name val="Candara"/>
      <family val="2"/>
    </font>
    <font>
      <b/>
      <sz val="14"/>
      <color theme="1"/>
      <name val="Century Gothic"/>
      <family val="2"/>
    </font>
    <font>
      <b/>
      <sz val="12"/>
      <name val="Candara"/>
      <family val="2"/>
    </font>
    <font>
      <b/>
      <u/>
      <sz val="12"/>
      <name val="Candara"/>
      <family val="2"/>
    </font>
    <font>
      <sz val="11"/>
      <name val="Candara"/>
      <family val="2"/>
    </font>
    <font>
      <b/>
      <sz val="12"/>
      <color rgb="FF000000"/>
      <name val="Candara"/>
      <family val="2"/>
    </font>
    <font>
      <b/>
      <sz val="14"/>
      <name val="Candara"/>
      <family val="2"/>
    </font>
    <font>
      <b/>
      <sz val="11"/>
      <name val="Candara"/>
      <family val="2"/>
    </font>
    <font>
      <b/>
      <sz val="20"/>
      <color theme="0"/>
      <name val="Candara"/>
      <family val="2"/>
    </font>
    <font>
      <b/>
      <sz val="18"/>
      <name val="Candara"/>
      <family val="2"/>
    </font>
    <font>
      <b/>
      <sz val="14"/>
      <color rgb="FF660033"/>
      <name val="Candara"/>
      <family val="2"/>
    </font>
    <font>
      <b/>
      <sz val="12"/>
      <color theme="0"/>
      <name val="Candara"/>
      <family val="2"/>
    </font>
    <font>
      <sz val="10"/>
      <name val="Candara"/>
      <family val="2"/>
    </font>
    <font>
      <sz val="10"/>
      <color rgb="FF000000"/>
      <name val="Candara"/>
      <family val="2"/>
    </font>
    <font>
      <vertAlign val="superscript"/>
      <sz val="10"/>
      <color rgb="FF000000"/>
      <name val="Candara"/>
      <family val="2"/>
    </font>
    <font>
      <b/>
      <u/>
      <sz val="10"/>
      <name val="Candara"/>
      <family val="2"/>
    </font>
    <font>
      <vertAlign val="superscript"/>
      <sz val="10"/>
      <name val="Candara"/>
      <family val="2"/>
    </font>
    <font>
      <b/>
      <u/>
      <sz val="10"/>
      <color theme="0"/>
      <name val="Candara"/>
      <family val="2"/>
    </font>
    <font>
      <b/>
      <sz val="14"/>
      <color rgb="FF000000"/>
      <name val="Candara"/>
      <family val="2"/>
    </font>
    <font>
      <b/>
      <sz val="13"/>
      <name val="Candara"/>
      <family val="2"/>
    </font>
    <font>
      <sz val="10"/>
      <color theme="1"/>
      <name val="Candara"/>
      <family val="2"/>
    </font>
    <font>
      <b/>
      <sz val="10"/>
      <color theme="1"/>
      <name val="Candara"/>
      <family val="2"/>
    </font>
    <font>
      <sz val="10"/>
      <color indexed="8"/>
      <name val="Candara"/>
      <family val="2"/>
    </font>
    <font>
      <sz val="11"/>
      <color theme="1"/>
      <name val="Candara"/>
      <family val="2"/>
    </font>
    <font>
      <b/>
      <sz val="16"/>
      <name val="Candara"/>
      <family val="2"/>
    </font>
    <font>
      <b/>
      <sz val="12"/>
      <name val="Candara Light"/>
      <family val="2"/>
    </font>
    <font>
      <b/>
      <u/>
      <sz val="12"/>
      <name val="Candara Light"/>
      <family val="2"/>
    </font>
    <font>
      <b/>
      <sz val="14"/>
      <color theme="1"/>
      <name val="Candara"/>
      <family val="2"/>
    </font>
    <font>
      <b/>
      <sz val="18"/>
      <color theme="1"/>
      <name val="Candara"/>
      <family val="2"/>
    </font>
  </fonts>
  <fills count="29">
    <fill>
      <patternFill patternType="none"/>
    </fill>
    <fill>
      <patternFill patternType="gray125"/>
    </fill>
    <fill>
      <patternFill patternType="solid">
        <fgColor theme="0"/>
        <bgColor indexed="64"/>
      </patternFill>
    </fill>
    <fill>
      <patternFill patternType="solid">
        <fgColor theme="9" tint="0.79995117038483843"/>
        <bgColor indexed="64"/>
      </patternFill>
    </fill>
    <fill>
      <patternFill patternType="solid">
        <fgColor theme="6" tint="0.39997558519241921"/>
        <bgColor indexed="64"/>
      </patternFill>
    </fill>
    <fill>
      <patternFill patternType="solid">
        <fgColor theme="3" tint="0.749992370372631"/>
        <bgColor indexed="64"/>
      </patternFill>
    </fill>
    <fill>
      <patternFill patternType="solid">
        <fgColor indexed="49"/>
        <bgColor indexed="64"/>
      </patternFill>
    </fill>
    <fill>
      <patternFill patternType="solid">
        <fgColor indexed="9"/>
        <bgColor indexed="64"/>
      </patternFill>
    </fill>
    <fill>
      <patternFill patternType="solid">
        <fgColor indexed="51"/>
        <bgColor indexed="64"/>
      </patternFill>
    </fill>
    <fill>
      <patternFill patternType="solid">
        <fgColor indexed="44"/>
        <bgColor indexed="64"/>
      </patternFill>
    </fill>
    <fill>
      <patternFill patternType="solid">
        <fgColor indexed="45"/>
        <bgColor indexed="64"/>
      </patternFill>
    </fill>
    <fill>
      <patternFill patternType="solid">
        <fgColor indexed="43"/>
        <bgColor indexed="64"/>
      </patternFill>
    </fill>
    <fill>
      <patternFill patternType="solid">
        <fgColor indexed="46"/>
        <bgColor indexed="64"/>
      </patternFill>
    </fill>
    <fill>
      <patternFill patternType="solid">
        <fgColor indexed="22"/>
        <bgColor indexed="64"/>
      </patternFill>
    </fill>
    <fill>
      <patternFill patternType="solid">
        <fgColor indexed="10"/>
        <bgColor indexed="64"/>
      </patternFill>
    </fill>
    <fill>
      <patternFill patternType="solid">
        <fgColor indexed="15"/>
        <bgColor indexed="64"/>
      </patternFill>
    </fill>
    <fill>
      <patternFill patternType="solid">
        <fgColor indexed="55"/>
        <bgColor indexed="64"/>
      </patternFill>
    </fill>
    <fill>
      <patternFill patternType="solid">
        <fgColor indexed="29"/>
        <bgColor indexed="64"/>
      </patternFill>
    </fill>
    <fill>
      <patternFill patternType="solid">
        <fgColor indexed="26"/>
        <bgColor indexed="64"/>
      </patternFill>
    </fill>
    <fill>
      <patternFill patternType="solid">
        <fgColor indexed="47"/>
        <bgColor indexed="64"/>
      </patternFill>
    </fill>
    <fill>
      <patternFill patternType="solid">
        <fgColor indexed="27"/>
        <bgColor indexed="64"/>
      </patternFill>
    </fill>
    <fill>
      <patternFill patternType="solid">
        <fgColor indexed="53"/>
        <bgColor indexed="64"/>
      </patternFill>
    </fill>
    <fill>
      <patternFill patternType="solid">
        <fgColor indexed="12"/>
        <bgColor indexed="64"/>
      </patternFill>
    </fill>
    <fill>
      <patternFill patternType="solid">
        <fgColor indexed="56"/>
        <bgColor indexed="64"/>
      </patternFill>
    </fill>
    <fill>
      <patternFill patternType="solid">
        <fgColor indexed="54"/>
        <bgColor indexed="64"/>
      </patternFill>
    </fill>
    <fill>
      <patternFill patternType="solid">
        <fgColor theme="8" tint="0.59999389629810485"/>
        <bgColor indexed="64"/>
      </patternFill>
    </fill>
    <fill>
      <patternFill patternType="solid">
        <fgColor theme="3" tint="0.79998168889431442"/>
        <bgColor indexed="64"/>
      </patternFill>
    </fill>
    <fill>
      <patternFill patternType="solid">
        <fgColor theme="9" tint="0.79998168889431442"/>
        <bgColor indexed="64"/>
      </patternFill>
    </fill>
    <fill>
      <patternFill patternType="solid">
        <fgColor indexed="13"/>
        <bgColor indexed="64"/>
      </patternFill>
    </fill>
  </fills>
  <borders count="29">
    <border>
      <left/>
      <right/>
      <top/>
      <bottom/>
      <diagonal/>
    </border>
    <border>
      <left/>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medium">
        <color indexed="64"/>
      </right>
      <top/>
      <bottom style="thin">
        <color indexed="64"/>
      </bottom>
      <diagonal/>
    </border>
    <border>
      <left style="thin">
        <color indexed="64"/>
      </left>
      <right style="thin">
        <color indexed="64"/>
      </right>
      <top/>
      <bottom/>
      <diagonal/>
    </border>
    <border>
      <left style="thin">
        <color indexed="64"/>
      </left>
      <right/>
      <top/>
      <bottom/>
      <diagonal/>
    </border>
    <border>
      <left/>
      <right/>
      <top style="medium">
        <color auto="1"/>
      </top>
      <bottom style="medium">
        <color auto="1"/>
      </bottom>
      <diagonal/>
    </border>
    <border>
      <left/>
      <right/>
      <top/>
      <bottom style="double">
        <color indexed="10"/>
      </bottom>
      <diagonal/>
    </border>
    <border>
      <left/>
      <right/>
      <top/>
      <bottom style="thick">
        <color indexed="56"/>
      </bottom>
      <diagonal/>
    </border>
    <border>
      <left/>
      <right/>
      <top/>
      <bottom style="thick">
        <color indexed="27"/>
      </bottom>
      <diagonal/>
    </border>
    <border>
      <left/>
      <right/>
      <top/>
      <bottom style="medium">
        <color indexed="27"/>
      </bottom>
      <diagonal/>
    </border>
    <border>
      <left style="thin">
        <color indexed="63"/>
      </left>
      <right style="thin">
        <color indexed="63"/>
      </right>
      <top style="thin">
        <color indexed="63"/>
      </top>
      <bottom style="thin">
        <color indexed="63"/>
      </bottom>
      <diagonal/>
    </border>
    <border>
      <left style="thin">
        <color indexed="23"/>
      </left>
      <right style="thin">
        <color indexed="23"/>
      </right>
      <top style="thin">
        <color indexed="23"/>
      </top>
      <bottom style="thin">
        <color indexed="23"/>
      </bottom>
      <diagonal/>
    </border>
    <border>
      <left style="double">
        <color indexed="63"/>
      </left>
      <right style="double">
        <color indexed="63"/>
      </right>
      <top style="double">
        <color indexed="63"/>
      </top>
      <bottom style="double">
        <color indexed="63"/>
      </bottom>
      <diagonal/>
    </border>
    <border>
      <left style="thin">
        <color indexed="22"/>
      </left>
      <right style="thin">
        <color indexed="22"/>
      </right>
      <top style="thin">
        <color indexed="22"/>
      </top>
      <bottom style="thin">
        <color indexed="22"/>
      </bottom>
      <diagonal/>
    </border>
    <border>
      <left/>
      <right/>
      <top style="thin">
        <color indexed="56"/>
      </top>
      <bottom style="double">
        <color indexed="56"/>
      </bottom>
      <diagonal/>
    </border>
    <border>
      <left style="thin">
        <color indexed="64"/>
      </left>
      <right style="thin">
        <color indexed="64"/>
      </right>
      <top style="thin">
        <color indexed="64"/>
      </top>
      <bottom style="thin">
        <color indexed="64"/>
      </bottom>
      <diagonal/>
    </border>
    <border>
      <left style="thin">
        <color indexed="64"/>
      </left>
      <right/>
      <top/>
      <bottom style="double">
        <color indexed="64"/>
      </bottom>
      <diagonal/>
    </border>
    <border>
      <left style="thin">
        <color auto="1"/>
      </left>
      <right style="thin">
        <color indexed="64"/>
      </right>
      <top style="thin">
        <color auto="1"/>
      </top>
      <bottom/>
      <diagonal/>
    </border>
    <border>
      <left style="medium">
        <color auto="1"/>
      </left>
      <right style="thin">
        <color auto="1"/>
      </right>
      <top style="thin">
        <color auto="1"/>
      </top>
      <bottom/>
      <diagonal/>
    </border>
    <border>
      <left/>
      <right/>
      <top style="thin">
        <color indexed="64"/>
      </top>
      <bottom/>
      <diagonal/>
    </border>
    <border>
      <left style="medium">
        <color indexed="64"/>
      </left>
      <right/>
      <top style="thin">
        <color indexed="64"/>
      </top>
      <bottom style="thin">
        <color indexed="64"/>
      </bottom>
      <diagonal/>
    </border>
    <border>
      <left style="thin">
        <color indexed="64"/>
      </left>
      <right/>
      <top style="thin">
        <color indexed="64"/>
      </top>
      <bottom style="double">
        <color indexed="64"/>
      </bottom>
      <diagonal/>
    </border>
  </borders>
  <cellStyleXfs count="143">
    <xf numFmtId="0" fontId="0" fillId="0" borderId="0"/>
    <xf numFmtId="166" fontId="1" fillId="0" borderId="0" applyFont="0" applyFill="0" applyBorder="0" applyAlignment="0" applyProtection="0"/>
    <xf numFmtId="165" fontId="1" fillId="0" borderId="0" applyFont="0" applyFill="0" applyBorder="0" applyAlignment="0" applyProtection="0"/>
    <xf numFmtId="0" fontId="2" fillId="0" borderId="0"/>
    <xf numFmtId="0" fontId="2" fillId="0" borderId="0"/>
    <xf numFmtId="14" fontId="3" fillId="0" borderId="0"/>
    <xf numFmtId="44" fontId="4" fillId="0" borderId="0" applyFont="0" applyFill="0" applyBorder="0" applyAlignment="0" applyProtection="0"/>
    <xf numFmtId="0" fontId="5" fillId="0" borderId="0"/>
    <xf numFmtId="0" fontId="5" fillId="0" borderId="0"/>
    <xf numFmtId="0" fontId="5" fillId="0" borderId="0"/>
    <xf numFmtId="0" fontId="2" fillId="0" borderId="0"/>
    <xf numFmtId="0" fontId="5" fillId="0" borderId="0"/>
    <xf numFmtId="0" fontId="6" fillId="0" borderId="0"/>
    <xf numFmtId="0" fontId="8" fillId="0" borderId="0"/>
    <xf numFmtId="0" fontId="7" fillId="0" borderId="0"/>
    <xf numFmtId="0" fontId="13" fillId="0" borderId="0"/>
    <xf numFmtId="0" fontId="4" fillId="0" borderId="0"/>
    <xf numFmtId="166" fontId="4" fillId="0" borderId="0" applyFont="0" applyFill="0" applyBorder="0" applyAlignment="0" applyProtection="0"/>
    <xf numFmtId="0" fontId="18" fillId="0" borderId="0" applyNumberFormat="0" applyFill="0" applyBorder="0" applyAlignment="0" applyProtection="0">
      <alignment vertical="top"/>
      <protection locked="0"/>
    </xf>
    <xf numFmtId="0" fontId="22" fillId="9" borderId="0" applyNumberFormat="0" applyBorder="0" applyAlignment="0" applyProtection="0"/>
    <xf numFmtId="0" fontId="22" fillId="17" borderId="0" applyNumberFormat="0" applyBorder="0" applyAlignment="0" applyProtection="0"/>
    <xf numFmtId="0" fontId="22" fillId="18" borderId="0" applyNumberFormat="0" applyBorder="0" applyAlignment="0" applyProtection="0"/>
    <xf numFmtId="0" fontId="22" fillId="19" borderId="0" applyNumberFormat="0" applyBorder="0" applyAlignment="0" applyProtection="0"/>
    <xf numFmtId="0" fontId="22" fillId="20" borderId="0" applyNumberFormat="0" applyBorder="0" applyAlignment="0" applyProtection="0"/>
    <xf numFmtId="0" fontId="22" fillId="18" borderId="0" applyNumberFormat="0" applyBorder="0" applyAlignment="0" applyProtection="0"/>
    <xf numFmtId="0" fontId="22" fillId="20" borderId="0" applyNumberFormat="0" applyBorder="0" applyAlignment="0" applyProtection="0"/>
    <xf numFmtId="0" fontId="22" fillId="17" borderId="0" applyNumberFormat="0" applyBorder="0" applyAlignment="0" applyProtection="0"/>
    <xf numFmtId="0" fontId="22" fillId="11" borderId="0" applyNumberFormat="0" applyBorder="0" applyAlignment="0" applyProtection="0"/>
    <xf numFmtId="0" fontId="22" fillId="10" borderId="0" applyNumberFormat="0" applyBorder="0" applyAlignment="0" applyProtection="0"/>
    <xf numFmtId="0" fontId="22" fillId="20" borderId="0" applyNumberFormat="0" applyBorder="0" applyAlignment="0" applyProtection="0"/>
    <xf numFmtId="0" fontId="22" fillId="18" borderId="0" applyNumberFormat="0" applyBorder="0" applyAlignment="0" applyProtection="0"/>
    <xf numFmtId="0" fontId="23" fillId="20" borderId="0" applyNumberFormat="0" applyBorder="0" applyAlignment="0" applyProtection="0"/>
    <xf numFmtId="0" fontId="23" fillId="21" borderId="0" applyNumberFormat="0" applyBorder="0" applyAlignment="0" applyProtection="0"/>
    <xf numFmtId="0" fontId="23" fillId="8" borderId="0" applyNumberFormat="0" applyBorder="0" applyAlignment="0" applyProtection="0"/>
    <xf numFmtId="0" fontId="23" fillId="10" borderId="0" applyNumberFormat="0" applyBorder="0" applyAlignment="0" applyProtection="0"/>
    <xf numFmtId="0" fontId="23" fillId="20" borderId="0" applyNumberFormat="0" applyBorder="0" applyAlignment="0" applyProtection="0"/>
    <xf numFmtId="0" fontId="23" fillId="17" borderId="0" applyNumberFormat="0" applyBorder="0" applyAlignment="0" applyProtection="0"/>
    <xf numFmtId="0" fontId="24" fillId="0" borderId="0" applyNumberFormat="0" applyFill="0" applyBorder="0" applyAlignment="0" applyProtection="0"/>
    <xf numFmtId="0" fontId="25" fillId="0" borderId="0" applyNumberFormat="0" applyFill="0" applyBorder="0" applyAlignment="0" applyProtection="0"/>
    <xf numFmtId="0" fontId="21" fillId="0" borderId="0">
      <alignment horizontal="center" wrapText="1"/>
      <protection locked="0"/>
    </xf>
    <xf numFmtId="0" fontId="26" fillId="0" borderId="13" applyNumberFormat="0" applyFill="0" applyAlignment="0" applyProtection="0"/>
    <xf numFmtId="0" fontId="27" fillId="0" borderId="14" applyNumberFormat="0" applyFill="0" applyAlignment="0" applyProtection="0"/>
    <xf numFmtId="0" fontId="28" fillId="0" borderId="15" applyNumberFormat="0" applyFill="0" applyAlignment="0" applyProtection="0"/>
    <xf numFmtId="0" fontId="29" fillId="0" borderId="16" applyNumberFormat="0" applyFill="0" applyAlignment="0" applyProtection="0"/>
    <xf numFmtId="0" fontId="29" fillId="0" borderId="0" applyNumberFormat="0" applyFill="0" applyBorder="0" applyAlignment="0" applyProtection="0"/>
    <xf numFmtId="171" fontId="19" fillId="0" borderId="0" applyFont="0" applyFill="0" applyBorder="0" applyAlignment="0" applyProtection="0"/>
    <xf numFmtId="172" fontId="19" fillId="0" borderId="0" applyFont="0" applyFill="0" applyBorder="0" applyAlignment="0" applyProtection="0"/>
    <xf numFmtId="173" fontId="4" fillId="0" borderId="0" applyFill="0" applyBorder="0" applyAlignment="0"/>
    <xf numFmtId="173" fontId="4" fillId="0" borderId="0" applyFill="0" applyBorder="0" applyAlignment="0"/>
    <xf numFmtId="0" fontId="30" fillId="7" borderId="17" applyNumberFormat="0" applyAlignment="0" applyProtection="0"/>
    <xf numFmtId="166" fontId="4" fillId="0" borderId="0" applyFont="0" applyFill="0" applyBorder="0" applyAlignment="0" applyProtection="0"/>
    <xf numFmtId="166" fontId="4" fillId="0" borderId="0" applyFont="0" applyFill="0" applyBorder="0" applyAlignment="0" applyProtection="0"/>
    <xf numFmtId="3" fontId="31" fillId="0" borderId="0" applyFont="0" applyFill="0" applyBorder="0" applyAlignment="0" applyProtection="0"/>
    <xf numFmtId="0" fontId="32" fillId="0" borderId="0" applyNumberFormat="0" applyAlignment="0">
      <alignment horizontal="left"/>
    </xf>
    <xf numFmtId="0" fontId="33" fillId="0" borderId="0" applyNumberFormat="0" applyAlignment="0"/>
    <xf numFmtId="174" fontId="4" fillId="0" borderId="0" applyFont="0" applyFill="0" applyBorder="0" applyAlignment="0" applyProtection="0"/>
    <xf numFmtId="175" fontId="12" fillId="0" borderId="0" applyFont="0" applyFill="0" applyBorder="0" applyAlignment="0" applyProtection="0"/>
    <xf numFmtId="176" fontId="4" fillId="0" borderId="0" applyFont="0" applyFill="0" applyBorder="0" applyAlignment="0" applyProtection="0"/>
    <xf numFmtId="177" fontId="31" fillId="0" borderId="0" applyFont="0" applyFill="0" applyBorder="0" applyAlignment="0" applyProtection="0"/>
    <xf numFmtId="0" fontId="31" fillId="0" borderId="0" applyFont="0" applyFill="0" applyBorder="0" applyAlignment="0" applyProtection="0"/>
    <xf numFmtId="0" fontId="34" fillId="0" borderId="0" applyNumberFormat="0" applyAlignment="0">
      <alignment horizontal="left"/>
    </xf>
    <xf numFmtId="2" fontId="31" fillId="0" borderId="0" applyFont="0" applyFill="0" applyBorder="0" applyAlignment="0" applyProtection="0"/>
    <xf numFmtId="0" fontId="35" fillId="11" borderId="18" applyNumberFormat="0" applyAlignment="0" applyProtection="0"/>
    <xf numFmtId="38" fontId="36" fillId="13" borderId="0" applyNumberFormat="0" applyBorder="0" applyAlignment="0" applyProtection="0"/>
    <xf numFmtId="0" fontId="37" fillId="0" borderId="12" applyNumberFormat="0" applyAlignment="0" applyProtection="0">
      <alignment horizontal="left" vertical="center"/>
    </xf>
    <xf numFmtId="0" fontId="37" fillId="0" borderId="4">
      <alignment horizontal="left" vertical="center"/>
    </xf>
    <xf numFmtId="0" fontId="38" fillId="7" borderId="18" applyNumberFormat="0" applyAlignment="0" applyProtection="0"/>
    <xf numFmtId="10" fontId="36" fillId="18" borderId="2" applyNumberFormat="0" applyBorder="0" applyAlignment="0" applyProtection="0"/>
    <xf numFmtId="0" fontId="4" fillId="15" borderId="0"/>
    <xf numFmtId="0" fontId="4" fillId="15" borderId="0"/>
    <xf numFmtId="0" fontId="39" fillId="16" borderId="19" applyNumberFormat="0" applyAlignment="0" applyProtection="0"/>
    <xf numFmtId="0" fontId="40" fillId="20" borderId="0" applyNumberFormat="0" applyBorder="0" applyAlignment="0" applyProtection="0"/>
    <xf numFmtId="0" fontId="41" fillId="0" borderId="0" applyNumberFormat="0" applyFill="0" applyBorder="0" applyAlignment="0" applyProtection="0">
      <alignment vertical="top"/>
      <protection locked="0"/>
    </xf>
    <xf numFmtId="0" fontId="18" fillId="0" borderId="0" applyNumberFormat="0" applyFill="0" applyBorder="0" applyAlignment="0" applyProtection="0">
      <alignment vertical="top"/>
      <protection locked="0"/>
    </xf>
    <xf numFmtId="0" fontId="42" fillId="12" borderId="0" applyNumberFormat="0" applyBorder="0" applyAlignment="0" applyProtection="0"/>
    <xf numFmtId="0" fontId="4" fillId="22" borderId="0"/>
    <xf numFmtId="0" fontId="4" fillId="22" borderId="0"/>
    <xf numFmtId="178" fontId="19" fillId="0" borderId="0" applyFont="0" applyFill="0" applyBorder="0" applyAlignment="0" applyProtection="0"/>
    <xf numFmtId="171" fontId="19" fillId="0" borderId="0" applyFont="0" applyFill="0" applyBorder="0" applyAlignment="0" applyProtection="0"/>
    <xf numFmtId="0" fontId="4" fillId="0" borderId="0" applyFont="0" applyFill="0" applyBorder="0" applyAlignment="0" applyProtection="0"/>
    <xf numFmtId="0" fontId="4" fillId="0" borderId="0" applyFont="0" applyFill="0" applyBorder="0" applyAlignment="0" applyProtection="0"/>
    <xf numFmtId="42" fontId="19" fillId="0" borderId="0" applyFont="0" applyFill="0" applyBorder="0" applyAlignment="0" applyProtection="0"/>
    <xf numFmtId="44" fontId="19" fillId="0" borderId="0" applyFont="0" applyFill="0" applyBorder="0" applyAlignment="0" applyProtection="0"/>
    <xf numFmtId="0" fontId="4" fillId="0" borderId="0" applyFont="0" applyFill="0" applyBorder="0" applyAlignment="0" applyProtection="0"/>
    <xf numFmtId="0" fontId="4" fillId="0" borderId="0" applyFont="0" applyFill="0" applyBorder="0" applyAlignment="0" applyProtection="0"/>
    <xf numFmtId="179" fontId="43" fillId="0" borderId="0"/>
    <xf numFmtId="0" fontId="44" fillId="0" borderId="0"/>
    <xf numFmtId="0" fontId="44" fillId="0" borderId="0"/>
    <xf numFmtId="0" fontId="19" fillId="0" borderId="0"/>
    <xf numFmtId="170" fontId="19" fillId="0" borderId="0"/>
    <xf numFmtId="180" fontId="19" fillId="0" borderId="0"/>
    <xf numFmtId="180" fontId="19" fillId="0" borderId="0"/>
    <xf numFmtId="180" fontId="19" fillId="0" borderId="0"/>
    <xf numFmtId="170" fontId="19" fillId="0" borderId="0"/>
    <xf numFmtId="0" fontId="4" fillId="0" borderId="0"/>
    <xf numFmtId="0" fontId="19" fillId="0" borderId="0"/>
    <xf numFmtId="0" fontId="44" fillId="0" borderId="0"/>
    <xf numFmtId="0" fontId="44" fillId="0" borderId="0"/>
    <xf numFmtId="0" fontId="45" fillId="0" borderId="0"/>
    <xf numFmtId="0" fontId="19" fillId="0" borderId="0"/>
    <xf numFmtId="0" fontId="19" fillId="0" borderId="0"/>
    <xf numFmtId="0" fontId="44" fillId="0" borderId="0"/>
    <xf numFmtId="14" fontId="46" fillId="0" borderId="0"/>
    <xf numFmtId="0" fontId="47" fillId="0" borderId="0"/>
    <xf numFmtId="0" fontId="19" fillId="0" borderId="0" applyNumberFormat="0" applyFont="0" applyFill="0" applyBorder="0" applyAlignment="0" applyProtection="0">
      <alignment vertical="top"/>
    </xf>
    <xf numFmtId="14" fontId="46" fillId="0" borderId="0"/>
    <xf numFmtId="0" fontId="20" fillId="0" borderId="0"/>
    <xf numFmtId="0" fontId="20" fillId="0" borderId="0"/>
    <xf numFmtId="0" fontId="48" fillId="0" borderId="0"/>
    <xf numFmtId="0" fontId="4" fillId="0" borderId="0"/>
    <xf numFmtId="0" fontId="4" fillId="0" borderId="0"/>
    <xf numFmtId="0" fontId="4" fillId="0" borderId="0"/>
    <xf numFmtId="0" fontId="50" fillId="18" borderId="20" applyNumberFormat="0" applyFont="0" applyAlignment="0" applyProtection="0"/>
    <xf numFmtId="0" fontId="51" fillId="11" borderId="0" applyNumberFormat="0" applyBorder="0" applyAlignment="0" applyProtection="0"/>
    <xf numFmtId="166" fontId="4" fillId="0" borderId="0" applyFont="0" applyFill="0" applyBorder="0" applyAlignment="0" applyProtection="0"/>
    <xf numFmtId="164" fontId="4" fillId="0" borderId="0" applyFont="0" applyFill="0" applyBorder="0" applyAlignment="0" applyProtection="0"/>
    <xf numFmtId="42" fontId="4" fillId="0" borderId="0" applyFont="0" applyFill="0" applyBorder="0" applyAlignment="0" applyProtection="0"/>
    <xf numFmtId="43" fontId="19" fillId="0" borderId="0" applyFont="0" applyFill="0" applyBorder="0" applyAlignment="0" applyProtection="0"/>
    <xf numFmtId="14" fontId="21" fillId="0" borderId="0">
      <alignment horizontal="center" wrapText="1"/>
      <protection locked="0"/>
    </xf>
    <xf numFmtId="10" fontId="4" fillId="0" borderId="0" applyFont="0" applyFill="0" applyBorder="0" applyAlignment="0" applyProtection="0"/>
    <xf numFmtId="10" fontId="4" fillId="0" borderId="0" applyFont="0" applyFill="0" applyBorder="0" applyAlignment="0" applyProtection="0"/>
    <xf numFmtId="9" fontId="4" fillId="0" borderId="0" applyFont="0" applyFill="0" applyBorder="0" applyAlignment="0" applyProtection="0"/>
    <xf numFmtId="9" fontId="4" fillId="0" borderId="0" applyFont="0" applyFill="0" applyBorder="0" applyAlignment="0" applyProtection="0"/>
    <xf numFmtId="181" fontId="52" fillId="0" borderId="0"/>
    <xf numFmtId="0" fontId="53" fillId="0" borderId="0" applyNumberFormat="0" applyFont="0" applyFill="0" applyBorder="0" applyAlignment="0" applyProtection="0">
      <alignment horizontal="left"/>
    </xf>
    <xf numFmtId="182" fontId="54" fillId="0" borderId="0" applyNumberFormat="0" applyFill="0" applyBorder="0" applyAlignment="0" applyProtection="0">
      <alignment horizontal="left"/>
    </xf>
    <xf numFmtId="0" fontId="53" fillId="0" borderId="0"/>
    <xf numFmtId="0" fontId="49" fillId="0" borderId="0"/>
    <xf numFmtId="0" fontId="49" fillId="0" borderId="0"/>
    <xf numFmtId="40" fontId="55" fillId="0" borderId="0" applyBorder="0">
      <alignment horizontal="right"/>
    </xf>
    <xf numFmtId="0" fontId="56" fillId="0" borderId="21" applyNumberFormat="0" applyFill="0" applyAlignment="0" applyProtection="0"/>
    <xf numFmtId="0" fontId="26" fillId="0" borderId="0" applyNumberFormat="0" applyFill="0" applyBorder="0" applyAlignment="0" applyProtection="0"/>
    <xf numFmtId="183" fontId="12" fillId="0" borderId="0" applyFont="0" applyFill="0" applyBorder="0" applyAlignment="0" applyProtection="0"/>
    <xf numFmtId="49" fontId="57" fillId="0" borderId="2" applyFill="0" applyProtection="0">
      <alignment horizontal="center" vertical="center"/>
    </xf>
    <xf numFmtId="0" fontId="23" fillId="23" borderId="0" applyNumberFormat="0" applyBorder="0" applyAlignment="0" applyProtection="0"/>
    <xf numFmtId="0" fontId="23" fillId="21" borderId="0" applyNumberFormat="0" applyBorder="0" applyAlignment="0" applyProtection="0"/>
    <xf numFmtId="0" fontId="23" fillId="8" borderId="0" applyNumberFormat="0" applyBorder="0" applyAlignment="0" applyProtection="0"/>
    <xf numFmtId="0" fontId="23" fillId="24" borderId="0" applyNumberFormat="0" applyBorder="0" applyAlignment="0" applyProtection="0"/>
    <xf numFmtId="0" fontId="23" fillId="6" borderId="0" applyNumberFormat="0" applyBorder="0" applyAlignment="0" applyProtection="0"/>
    <xf numFmtId="0" fontId="23" fillId="14" borderId="0" applyNumberFormat="0" applyBorder="0" applyAlignment="0" applyProtection="0"/>
    <xf numFmtId="9" fontId="19" fillId="0" borderId="0" applyFont="0" applyFill="0" applyBorder="0" applyAlignment="0" applyProtection="0"/>
    <xf numFmtId="0" fontId="3" fillId="0" borderId="0"/>
    <xf numFmtId="0" fontId="1" fillId="0" borderId="0"/>
  </cellStyleXfs>
  <cellXfs count="238">
    <xf numFmtId="0" fontId="0" fillId="0" borderId="0" xfId="0"/>
    <xf numFmtId="0" fontId="16" fillId="0" borderId="0" xfId="3" applyFont="1"/>
    <xf numFmtId="0" fontId="16" fillId="0" borderId="0" xfId="3" applyFont="1" applyAlignment="1">
      <alignment vertical="center"/>
    </xf>
    <xf numFmtId="0" fontId="16" fillId="0" borderId="0" xfId="0" applyFont="1" applyAlignment="1">
      <alignment horizontal="center" vertical="center"/>
    </xf>
    <xf numFmtId="0" fontId="16" fillId="0" borderId="0" xfId="0" applyFont="1" applyAlignment="1">
      <alignment vertical="center"/>
    </xf>
    <xf numFmtId="0" fontId="16" fillId="0" borderId="0" xfId="3" applyFont="1" applyAlignment="1">
      <alignment horizontal="center" vertical="top"/>
    </xf>
    <xf numFmtId="0" fontId="16" fillId="0" borderId="0" xfId="3" applyFont="1" applyAlignment="1">
      <alignment vertical="top" wrapText="1"/>
    </xf>
    <xf numFmtId="3" fontId="16" fillId="0" borderId="0" xfId="3" applyNumberFormat="1" applyFont="1" applyAlignment="1">
      <alignment horizontal="center"/>
    </xf>
    <xf numFmtId="0" fontId="16" fillId="0" borderId="0" xfId="3" applyFont="1" applyAlignment="1">
      <alignment horizontal="center"/>
    </xf>
    <xf numFmtId="39" fontId="16" fillId="0" borderId="0" xfId="3" applyNumberFormat="1" applyFont="1" applyAlignment="1">
      <alignment horizontal="center"/>
    </xf>
    <xf numFmtId="14" fontId="68" fillId="0" borderId="6" xfId="5" applyFont="1" applyBorder="1" applyAlignment="1">
      <alignment horizontal="left" vertical="center" wrapText="1"/>
    </xf>
    <xf numFmtId="0" fontId="9" fillId="0" borderId="7" xfId="3" applyFont="1" applyBorder="1" applyAlignment="1">
      <alignment horizontal="center" vertical="center"/>
    </xf>
    <xf numFmtId="2" fontId="9" fillId="0" borderId="8" xfId="7" applyNumberFormat="1" applyFont="1" applyBorder="1" applyAlignment="1">
      <alignment horizontal="center" vertical="center" wrapText="1"/>
    </xf>
    <xf numFmtId="168" fontId="9" fillId="0" borderId="6" xfId="3" applyNumberFormat="1" applyFont="1" applyBorder="1" applyAlignment="1">
      <alignment horizontal="center" vertical="center"/>
    </xf>
    <xf numFmtId="168" fontId="9" fillId="0" borderId="9" xfId="3" applyNumberFormat="1" applyFont="1" applyBorder="1" applyAlignment="1">
      <alignment horizontal="center" vertical="center" wrapText="1"/>
    </xf>
    <xf numFmtId="14" fontId="9" fillId="0" borderId="22" xfId="5" applyFont="1" applyBorder="1" applyAlignment="1">
      <alignment vertical="center" wrapText="1"/>
    </xf>
    <xf numFmtId="4" fontId="9" fillId="0" borderId="22" xfId="3" applyNumberFormat="1" applyFont="1" applyBorder="1" applyAlignment="1">
      <alignment horizontal="center" vertical="center"/>
    </xf>
    <xf numFmtId="0" fontId="9" fillId="0" borderId="5" xfId="3" applyFont="1" applyBorder="1" applyAlignment="1">
      <alignment horizontal="center" vertical="center"/>
    </xf>
    <xf numFmtId="2" fontId="66" fillId="0" borderId="8" xfId="7" applyNumberFormat="1" applyFont="1" applyBorder="1" applyAlignment="1">
      <alignment horizontal="center" vertical="center" wrapText="1"/>
    </xf>
    <xf numFmtId="14" fontId="69" fillId="0" borderId="6" xfId="5" applyFont="1" applyBorder="1" applyAlignment="1">
      <alignment horizontal="left" vertical="center" wrapText="1"/>
    </xf>
    <xf numFmtId="0" fontId="70" fillId="0" borderId="0" xfId="0" applyFont="1" applyAlignment="1">
      <alignment horizontal="center" vertical="center" wrapText="1"/>
    </xf>
    <xf numFmtId="0" fontId="71" fillId="0" borderId="0" xfId="0" applyFont="1" applyAlignment="1">
      <alignment vertical="center" wrapText="1"/>
    </xf>
    <xf numFmtId="166" fontId="71" fillId="0" borderId="0" xfId="1" applyFont="1" applyAlignment="1">
      <alignment vertical="center" wrapText="1"/>
    </xf>
    <xf numFmtId="0" fontId="70" fillId="0" borderId="0" xfId="0" applyFont="1" applyAlignment="1">
      <alignment vertical="center" wrapText="1"/>
    </xf>
    <xf numFmtId="0" fontId="71" fillId="0" borderId="0" xfId="0" applyFont="1" applyAlignment="1">
      <alignment horizontal="center" vertical="center" wrapText="1"/>
    </xf>
    <xf numFmtId="0" fontId="14" fillId="0" borderId="0" xfId="0" applyFont="1" applyAlignment="1">
      <alignment horizontal="center" vertical="center" wrapText="1"/>
    </xf>
    <xf numFmtId="0" fontId="15" fillId="0" borderId="3" xfId="0" applyFont="1" applyBorder="1" applyAlignment="1">
      <alignment horizontal="center" vertical="center" wrapText="1"/>
    </xf>
    <xf numFmtId="0" fontId="14" fillId="0" borderId="11" xfId="0" applyFont="1" applyBorder="1" applyAlignment="1">
      <alignment horizontal="center" vertical="center" wrapText="1"/>
    </xf>
    <xf numFmtId="0" fontId="14" fillId="0" borderId="11" xfId="0" applyFont="1" applyBorder="1" applyAlignment="1">
      <alignment vertical="center" wrapText="1"/>
    </xf>
    <xf numFmtId="166" fontId="14" fillId="0" borderId="10" xfId="1" applyFont="1" applyBorder="1" applyAlignment="1">
      <alignment horizontal="center" vertical="center" wrapText="1"/>
    </xf>
    <xf numFmtId="0" fontId="14" fillId="0" borderId="0" xfId="0" applyFont="1" applyAlignment="1">
      <alignment vertical="center" wrapText="1"/>
    </xf>
    <xf numFmtId="0" fontId="72" fillId="0" borderId="11" xfId="0" applyFont="1" applyBorder="1" applyAlignment="1">
      <alignment horizontal="center" vertical="center" wrapText="1"/>
    </xf>
    <xf numFmtId="0" fontId="15" fillId="0" borderId="11" xfId="0" applyFont="1" applyBorder="1" applyAlignment="1">
      <alignment vertical="center" wrapText="1"/>
    </xf>
    <xf numFmtId="0" fontId="15" fillId="0" borderId="23" xfId="0" applyFont="1" applyBorder="1" applyAlignment="1">
      <alignment horizontal="center" vertical="center" wrapText="1"/>
    </xf>
    <xf numFmtId="0" fontId="72" fillId="0" borderId="23" xfId="0" applyFont="1" applyBorder="1" applyAlignment="1">
      <alignment vertical="center" wrapText="1"/>
    </xf>
    <xf numFmtId="168" fontId="14" fillId="0" borderId="0" xfId="1" applyNumberFormat="1" applyFont="1" applyBorder="1" applyAlignment="1">
      <alignment horizontal="center" vertical="center" wrapText="1"/>
    </xf>
    <xf numFmtId="0" fontId="71" fillId="0" borderId="0" xfId="0" applyFont="1" applyAlignment="1">
      <alignment horizontal="right" vertical="center" wrapText="1"/>
    </xf>
    <xf numFmtId="0" fontId="70" fillId="0" borderId="0" xfId="0" applyFont="1" applyAlignment="1">
      <alignment horizontal="right" vertical="center" wrapText="1"/>
    </xf>
    <xf numFmtId="168" fontId="73" fillId="0" borderId="0" xfId="0" applyNumberFormat="1" applyFont="1" applyAlignment="1">
      <alignment vertical="center" wrapText="1"/>
    </xf>
    <xf numFmtId="168" fontId="14" fillId="0" borderId="10" xfId="1" applyNumberFormat="1" applyFont="1" applyFill="1" applyBorder="1" applyAlignment="1">
      <alignment horizontal="center" vertical="center" wrapText="1"/>
    </xf>
    <xf numFmtId="0" fontId="74" fillId="0" borderId="24" xfId="11" applyFont="1" applyBorder="1" applyAlignment="1">
      <alignment vertical="center" wrapText="1"/>
    </xf>
    <xf numFmtId="168" fontId="74" fillId="0" borderId="9" xfId="10" applyNumberFormat="1" applyFont="1" applyBorder="1" applyAlignment="1">
      <alignment horizontal="center" vertical="center" wrapText="1"/>
    </xf>
    <xf numFmtId="3" fontId="74" fillId="0" borderId="24" xfId="3" applyNumberFormat="1" applyFont="1" applyBorder="1" applyAlignment="1">
      <alignment horizontal="center" vertical="center"/>
    </xf>
    <xf numFmtId="14" fontId="9" fillId="0" borderId="3" xfId="5" applyFont="1" applyBorder="1" applyAlignment="1">
      <alignment horizontal="left" vertical="center" wrapText="1"/>
    </xf>
    <xf numFmtId="169" fontId="14" fillId="0" borderId="0" xfId="0" applyNumberFormat="1" applyFont="1" applyAlignment="1">
      <alignment horizontal="center" vertical="center" wrapText="1"/>
    </xf>
    <xf numFmtId="169" fontId="16" fillId="0" borderId="0" xfId="0" applyNumberFormat="1" applyFont="1" applyAlignment="1">
      <alignment horizontal="center" vertical="center"/>
    </xf>
    <xf numFmtId="0" fontId="15" fillId="0" borderId="22" xfId="0" applyFont="1" applyBorder="1" applyAlignment="1">
      <alignment horizontal="center" vertical="center" wrapText="1"/>
    </xf>
    <xf numFmtId="0" fontId="78" fillId="26" borderId="22" xfId="3" applyFont="1" applyFill="1" applyBorder="1" applyAlignment="1">
      <alignment horizontal="center" vertical="center"/>
    </xf>
    <xf numFmtId="14" fontId="79" fillId="26" borderId="22" xfId="5" applyFont="1" applyFill="1" applyBorder="1" applyAlignment="1">
      <alignment vertical="center" wrapText="1"/>
    </xf>
    <xf numFmtId="14" fontId="79" fillId="26" borderId="22" xfId="5" applyFont="1" applyFill="1" applyBorder="1" applyAlignment="1">
      <alignment horizontal="center" vertical="center" wrapText="1"/>
    </xf>
    <xf numFmtId="14" fontId="79" fillId="26" borderId="22" xfId="5" applyFont="1" applyFill="1" applyBorder="1" applyAlignment="1">
      <alignment horizontal="left" vertical="center" wrapText="1"/>
    </xf>
    <xf numFmtId="3" fontId="80" fillId="0" borderId="22" xfId="3" applyNumberFormat="1" applyFont="1" applyBorder="1" applyAlignment="1">
      <alignment horizontal="center" vertical="center"/>
    </xf>
    <xf numFmtId="0" fontId="80" fillId="0" borderId="0" xfId="3" applyFont="1"/>
    <xf numFmtId="0" fontId="80" fillId="0" borderId="0" xfId="3" applyFont="1" applyAlignment="1">
      <alignment vertical="center"/>
    </xf>
    <xf numFmtId="14" fontId="91" fillId="0" borderId="6" xfId="5" applyFont="1" applyBorder="1" applyAlignment="1">
      <alignment horizontal="left" vertical="center" wrapText="1"/>
    </xf>
    <xf numFmtId="0" fontId="88" fillId="0" borderId="7" xfId="3" applyFont="1" applyBorder="1" applyAlignment="1">
      <alignment horizontal="center" vertical="center"/>
    </xf>
    <xf numFmtId="2" fontId="88" fillId="0" borderId="8" xfId="7" applyNumberFormat="1" applyFont="1" applyBorder="1" applyAlignment="1">
      <alignment horizontal="center" vertical="center" wrapText="1"/>
    </xf>
    <xf numFmtId="168" fontId="88" fillId="0" borderId="6" xfId="3" applyNumberFormat="1" applyFont="1" applyBorder="1" applyAlignment="1">
      <alignment horizontal="center" vertical="center"/>
    </xf>
    <xf numFmtId="168" fontId="88" fillId="0" borderId="9" xfId="3" applyNumberFormat="1" applyFont="1" applyBorder="1" applyAlignment="1">
      <alignment horizontal="center" vertical="center" wrapText="1"/>
    </xf>
    <xf numFmtId="0" fontId="80" fillId="0" borderId="0" xfId="3" applyFont="1" applyAlignment="1">
      <alignment vertical="top" wrapText="1"/>
    </xf>
    <xf numFmtId="14" fontId="88" fillId="0" borderId="22" xfId="5" applyFont="1" applyBorder="1" applyAlignment="1">
      <alignment vertical="center" wrapText="1"/>
    </xf>
    <xf numFmtId="0" fontId="88" fillId="0" borderId="22" xfId="3" applyFont="1" applyBorder="1" applyAlignment="1">
      <alignment horizontal="center" vertical="center"/>
    </xf>
    <xf numFmtId="168" fontId="88" fillId="0" borderId="22" xfId="3" applyNumberFormat="1" applyFont="1" applyBorder="1" applyAlignment="1">
      <alignment horizontal="center" vertical="center" wrapText="1"/>
    </xf>
    <xf numFmtId="0" fontId="88" fillId="0" borderId="22" xfId="0" applyFont="1" applyBorder="1" applyAlignment="1">
      <alignment vertical="center" wrapText="1"/>
    </xf>
    <xf numFmtId="2" fontId="89" fillId="0" borderId="22" xfId="7" applyNumberFormat="1" applyFont="1" applyBorder="1" applyAlignment="1">
      <alignment horizontal="center" vertical="center" wrapText="1"/>
    </xf>
    <xf numFmtId="168" fontId="88" fillId="0" borderId="22" xfId="3" applyNumberFormat="1" applyFont="1" applyBorder="1" applyAlignment="1">
      <alignment horizontal="center" vertical="center"/>
    </xf>
    <xf numFmtId="2" fontId="88" fillId="0" borderId="22" xfId="7" applyNumberFormat="1" applyFont="1" applyBorder="1" applyAlignment="1">
      <alignment horizontal="center" vertical="center" wrapText="1"/>
    </xf>
    <xf numFmtId="0" fontId="88" fillId="2" borderId="22" xfId="8" applyFont="1" applyFill="1" applyBorder="1" applyAlignment="1">
      <alignment vertical="center" wrapText="1"/>
    </xf>
    <xf numFmtId="14" fontId="93" fillId="0" borderId="6" xfId="5" applyFont="1" applyBorder="1" applyAlignment="1">
      <alignment horizontal="left" vertical="center" wrapText="1"/>
    </xf>
    <xf numFmtId="2" fontId="89" fillId="0" borderId="8" xfId="7" applyNumberFormat="1" applyFont="1" applyBorder="1" applyAlignment="1">
      <alignment horizontal="center" vertical="center" wrapText="1"/>
    </xf>
    <xf numFmtId="0" fontId="88" fillId="0" borderId="5" xfId="3" applyFont="1" applyBorder="1" applyAlignment="1">
      <alignment horizontal="center" vertical="center"/>
    </xf>
    <xf numFmtId="0" fontId="78" fillId="0" borderId="22" xfId="3" applyFont="1" applyBorder="1" applyAlignment="1">
      <alignment horizontal="center" vertical="center"/>
    </xf>
    <xf numFmtId="14" fontId="79" fillId="0" borderId="22" xfId="5" applyFont="1" applyBorder="1" applyAlignment="1">
      <alignment vertical="center" wrapText="1"/>
    </xf>
    <xf numFmtId="14" fontId="79" fillId="0" borderId="22" xfId="5" applyFont="1" applyBorder="1" applyAlignment="1">
      <alignment horizontal="center" vertical="center" wrapText="1"/>
    </xf>
    <xf numFmtId="14" fontId="79" fillId="0" borderId="22" xfId="5" applyFont="1" applyBorder="1" applyAlignment="1">
      <alignment horizontal="left" vertical="center" wrapText="1"/>
    </xf>
    <xf numFmtId="166" fontId="88" fillId="0" borderId="22" xfId="1" applyFont="1" applyFill="1" applyBorder="1" applyAlignment="1">
      <alignment horizontal="center" vertical="center"/>
    </xf>
    <xf numFmtId="0" fontId="88" fillId="0" borderId="22" xfId="10" applyFont="1" applyBorder="1" applyAlignment="1">
      <alignment horizontal="center" vertical="center"/>
    </xf>
    <xf numFmtId="0" fontId="88" fillId="2" borderId="22" xfId="11" applyFont="1" applyFill="1" applyBorder="1" applyAlignment="1">
      <alignment vertical="center" wrapText="1"/>
    </xf>
    <xf numFmtId="3" fontId="88" fillId="0" borderId="22" xfId="11" applyNumberFormat="1" applyFont="1" applyBorder="1" applyAlignment="1">
      <alignment horizontal="center" vertical="center" wrapText="1"/>
    </xf>
    <xf numFmtId="168" fontId="80" fillId="0" borderId="0" xfId="3" applyNumberFormat="1" applyFont="1"/>
    <xf numFmtId="0" fontId="80" fillId="0" borderId="0" xfId="0" applyFont="1" applyAlignment="1">
      <alignment horizontal="center" vertical="center"/>
    </xf>
    <xf numFmtId="0" fontId="80" fillId="0" borderId="0" xfId="0" applyFont="1" applyAlignment="1">
      <alignment vertical="center"/>
    </xf>
    <xf numFmtId="0" fontId="80" fillId="0" borderId="0" xfId="3" applyFont="1" applyAlignment="1">
      <alignment horizontal="center" vertical="top"/>
    </xf>
    <xf numFmtId="3" fontId="80" fillId="0" borderId="0" xfId="3" applyNumberFormat="1" applyFont="1" applyAlignment="1">
      <alignment horizontal="center"/>
    </xf>
    <xf numFmtId="0" fontId="80" fillId="0" borderId="0" xfId="3" applyFont="1" applyAlignment="1">
      <alignment horizontal="center"/>
    </xf>
    <xf numFmtId="39" fontId="80" fillId="0" borderId="0" xfId="3" applyNumberFormat="1" applyFont="1" applyAlignment="1">
      <alignment horizontal="center"/>
    </xf>
    <xf numFmtId="0" fontId="88" fillId="0" borderId="0" xfId="3" applyFont="1" applyAlignment="1">
      <alignment vertical="top" wrapText="1"/>
    </xf>
    <xf numFmtId="4" fontId="88" fillId="0" borderId="22" xfId="3" applyNumberFormat="1" applyFont="1" applyBorder="1" applyAlignment="1">
      <alignment horizontal="center" vertical="center"/>
    </xf>
    <xf numFmtId="0" fontId="83" fillId="0" borderId="22" xfId="4" applyFont="1" applyBorder="1" applyAlignment="1">
      <alignment horizontal="center" vertical="center" wrapText="1"/>
    </xf>
    <xf numFmtId="0" fontId="87" fillId="5" borderId="22" xfId="3" applyFont="1" applyFill="1" applyBorder="1" applyAlignment="1">
      <alignment horizontal="center" vertical="center"/>
    </xf>
    <xf numFmtId="0" fontId="87" fillId="5" borderId="22" xfId="3" applyFont="1" applyFill="1" applyBorder="1" applyAlignment="1">
      <alignment vertical="center" wrapText="1"/>
    </xf>
    <xf numFmtId="3" fontId="87" fillId="5" borderId="22" xfId="3" applyNumberFormat="1" applyFont="1" applyFill="1" applyBorder="1" applyAlignment="1">
      <alignment horizontal="center" vertical="center"/>
    </xf>
    <xf numFmtId="39" fontId="87" fillId="5" borderId="22" xfId="3" applyNumberFormat="1" applyFont="1" applyFill="1" applyBorder="1" applyAlignment="1">
      <alignment horizontal="center" vertical="center" wrapText="1"/>
    </xf>
    <xf numFmtId="14" fontId="88" fillId="0" borderId="22" xfId="5" applyFont="1" applyBorder="1" applyAlignment="1">
      <alignment horizontal="left" vertical="center" wrapText="1"/>
    </xf>
    <xf numFmtId="14" fontId="88" fillId="0" borderId="22" xfId="5" applyFont="1" applyBorder="1" applyAlignment="1">
      <alignment horizontal="center" vertical="center" wrapText="1"/>
    </xf>
    <xf numFmtId="167" fontId="88" fillId="0" borderId="22" xfId="3" applyNumberFormat="1" applyFont="1" applyBorder="1" applyAlignment="1">
      <alignment horizontal="center" vertical="center"/>
    </xf>
    <xf numFmtId="168" fontId="88" fillId="0" borderId="1" xfId="3" applyNumberFormat="1" applyFont="1" applyBorder="1" applyAlignment="1">
      <alignment horizontal="center" vertical="center"/>
    </xf>
    <xf numFmtId="0" fontId="88" fillId="2" borderId="22" xfId="11" applyFont="1" applyFill="1" applyBorder="1" applyAlignment="1">
      <alignment horizontal="left" vertical="center" wrapText="1"/>
    </xf>
    <xf numFmtId="168" fontId="95" fillId="4" borderId="22" xfId="10" applyNumberFormat="1" applyFont="1" applyFill="1" applyBorder="1" applyAlignment="1">
      <alignment horizontal="center" vertical="center" wrapText="1"/>
    </xf>
    <xf numFmtId="0" fontId="88" fillId="2" borderId="27" xfId="0" applyFont="1" applyFill="1" applyBorder="1" applyAlignment="1">
      <alignment horizontal="center" vertical="center"/>
    </xf>
    <xf numFmtId="0" fontId="96" fillId="2" borderId="3" xfId="0" applyFont="1" applyFill="1" applyBorder="1" applyAlignment="1">
      <alignment vertical="top" wrapText="1"/>
    </xf>
    <xf numFmtId="0" fontId="96" fillId="2" borderId="4" xfId="0" applyFont="1" applyFill="1" applyBorder="1" applyAlignment="1">
      <alignment vertical="center" wrapText="1"/>
    </xf>
    <xf numFmtId="0" fontId="96" fillId="2" borderId="4" xfId="0" applyFont="1" applyFill="1" applyBorder="1" applyAlignment="1">
      <alignment vertical="top" wrapText="1"/>
    </xf>
    <xf numFmtId="168" fontId="88" fillId="0" borderId="6" xfId="3" applyNumberFormat="1" applyFont="1" applyBorder="1" applyAlignment="1">
      <alignment horizontal="center" vertical="center" wrapText="1"/>
    </xf>
    <xf numFmtId="0" fontId="88" fillId="2" borderId="22" xfId="0" applyFont="1" applyFill="1" applyBorder="1" applyAlignment="1">
      <alignment horizontal="center" vertical="center"/>
    </xf>
    <xf numFmtId="0" fontId="88" fillId="2" borderId="22" xfId="0" applyFont="1" applyFill="1" applyBorder="1" applyAlignment="1">
      <alignment horizontal="left" vertical="center" wrapText="1"/>
    </xf>
    <xf numFmtId="0" fontId="97" fillId="2" borderId="22" xfId="0" applyFont="1" applyFill="1" applyBorder="1" applyAlignment="1">
      <alignment horizontal="center" vertical="center"/>
    </xf>
    <xf numFmtId="2" fontId="88" fillId="2" borderId="22" xfId="0" applyNumberFormat="1" applyFont="1" applyFill="1" applyBorder="1" applyAlignment="1">
      <alignment horizontal="center" vertical="center"/>
    </xf>
    <xf numFmtId="165" fontId="96" fillId="2" borderId="22" xfId="2" applyFont="1" applyFill="1" applyBorder="1" applyAlignment="1">
      <alignment horizontal="center" vertical="center"/>
    </xf>
    <xf numFmtId="3" fontId="88" fillId="0" borderId="22" xfId="10" applyNumberFormat="1" applyFont="1" applyBorder="1" applyAlignment="1">
      <alignment horizontal="center" vertical="center"/>
    </xf>
    <xf numFmtId="0" fontId="96" fillId="2" borderId="22" xfId="0" applyFont="1" applyFill="1" applyBorder="1" applyAlignment="1">
      <alignment horizontal="center" vertical="center"/>
    </xf>
    <xf numFmtId="0" fontId="97" fillId="2" borderId="22" xfId="0" applyFont="1" applyFill="1" applyBorder="1" applyAlignment="1">
      <alignment horizontal="center"/>
    </xf>
    <xf numFmtId="165" fontId="97" fillId="2" borderId="22" xfId="2" applyFont="1" applyFill="1" applyBorder="1" applyAlignment="1">
      <alignment horizontal="left" vertical="center"/>
    </xf>
    <xf numFmtId="165" fontId="88" fillId="2" borderId="22" xfId="2" applyFont="1" applyFill="1" applyBorder="1" applyAlignment="1">
      <alignment horizontal="left" vertical="center" wrapText="1"/>
    </xf>
    <xf numFmtId="165" fontId="88" fillId="2" borderId="22" xfId="2" applyFont="1" applyFill="1" applyBorder="1" applyAlignment="1">
      <alignment horizontal="left" vertical="center"/>
    </xf>
    <xf numFmtId="0" fontId="97" fillId="2" borderId="22" xfId="0" applyFont="1" applyFill="1" applyBorder="1" applyAlignment="1">
      <alignment horizontal="left" vertical="center"/>
    </xf>
    <xf numFmtId="0" fontId="88" fillId="0" borderId="22" xfId="142" applyFont="1" applyBorder="1" applyAlignment="1">
      <alignment horizontal="left" vertical="center" wrapText="1"/>
    </xf>
    <xf numFmtId="0" fontId="88" fillId="0" borderId="24" xfId="11" applyFont="1" applyBorder="1" applyAlignment="1">
      <alignment vertical="center" wrapText="1"/>
    </xf>
    <xf numFmtId="170" fontId="88" fillId="0" borderId="25" xfId="10" applyNumberFormat="1" applyFont="1" applyBorder="1" applyAlignment="1">
      <alignment horizontal="center" vertical="center"/>
    </xf>
    <xf numFmtId="3" fontId="88" fillId="0" borderId="24" xfId="3" applyNumberFormat="1" applyFont="1" applyBorder="1" applyAlignment="1">
      <alignment horizontal="center" vertical="center"/>
    </xf>
    <xf numFmtId="168" fontId="88" fillId="0" borderId="9" xfId="10" applyNumberFormat="1" applyFont="1" applyBorder="1" applyAlignment="1">
      <alignment horizontal="center" vertical="center" wrapText="1"/>
    </xf>
    <xf numFmtId="168" fontId="89" fillId="0" borderId="22" xfId="7" applyNumberFormat="1" applyFont="1" applyBorder="1" applyAlignment="1">
      <alignment vertical="center" wrapText="1"/>
    </xf>
    <xf numFmtId="0" fontId="99" fillId="0" borderId="0" xfId="0" applyFont="1"/>
    <xf numFmtId="0" fontId="78" fillId="28" borderId="22" xfId="3" applyFont="1" applyFill="1" applyBorder="1" applyAlignment="1">
      <alignment horizontal="center" vertical="center"/>
    </xf>
    <xf numFmtId="0" fontId="78" fillId="28" borderId="22" xfId="3" applyFont="1" applyFill="1" applyBorder="1" applyAlignment="1">
      <alignment vertical="center" wrapText="1"/>
    </xf>
    <xf numFmtId="3" fontId="78" fillId="28" borderId="22" xfId="3" applyNumberFormat="1" applyFont="1" applyFill="1" applyBorder="1" applyAlignment="1">
      <alignment horizontal="center" vertical="center"/>
    </xf>
    <xf numFmtId="39" fontId="78" fillId="28" borderId="22" xfId="3" applyNumberFormat="1" applyFont="1" applyFill="1" applyBorder="1" applyAlignment="1">
      <alignment horizontal="center" vertical="center" wrapText="1"/>
    </xf>
    <xf numFmtId="168" fontId="89" fillId="0" borderId="22" xfId="7" applyNumberFormat="1" applyFont="1" applyBorder="1" applyAlignment="1">
      <alignment horizontal="center" vertical="center" wrapText="1"/>
    </xf>
    <xf numFmtId="185" fontId="89" fillId="0" borderId="22" xfId="7" applyNumberFormat="1" applyFont="1" applyBorder="1" applyAlignment="1">
      <alignment horizontal="center" vertical="center" wrapText="1"/>
    </xf>
    <xf numFmtId="168" fontId="82" fillId="25" borderId="22" xfId="10" applyNumberFormat="1" applyFont="1" applyFill="1" applyBorder="1" applyAlignment="1">
      <alignment horizontal="center" vertical="center" wrapText="1"/>
    </xf>
    <xf numFmtId="1" fontId="76" fillId="0" borderId="22" xfId="0" applyNumberFormat="1" applyFont="1" applyBorder="1" applyAlignment="1">
      <alignment horizontal="center" vertical="center"/>
    </xf>
    <xf numFmtId="2" fontId="76" fillId="0" borderId="22" xfId="0" applyNumberFormat="1" applyFont="1" applyBorder="1" applyAlignment="1">
      <alignment horizontal="center" vertical="center" wrapText="1"/>
    </xf>
    <xf numFmtId="1" fontId="89" fillId="0" borderId="22" xfId="0" applyNumberFormat="1" applyFont="1" applyBorder="1" applyAlignment="1">
      <alignment horizontal="center" vertical="center"/>
    </xf>
    <xf numFmtId="2" fontId="89" fillId="2" borderId="22" xfId="0" applyNumberFormat="1" applyFont="1" applyFill="1" applyBorder="1" applyAlignment="1">
      <alignment horizontal="center" vertical="center" wrapText="1"/>
    </xf>
    <xf numFmtId="2" fontId="96" fillId="0" borderId="22" xfId="0" applyNumberFormat="1" applyFont="1" applyBorder="1" applyAlignment="1">
      <alignment horizontal="center" vertical="center" wrapText="1"/>
    </xf>
    <xf numFmtId="2" fontId="89" fillId="0" borderId="22" xfId="0" applyNumberFormat="1" applyFont="1" applyBorder="1" applyAlignment="1">
      <alignment horizontal="center" vertical="center" wrapText="1"/>
    </xf>
    <xf numFmtId="0" fontId="88" fillId="0" borderId="22" xfId="11" applyFont="1" applyBorder="1" applyAlignment="1">
      <alignment horizontal="left" vertical="center" wrapText="1"/>
    </xf>
    <xf numFmtId="0" fontId="80" fillId="0" borderId="7" xfId="3" applyFont="1" applyBorder="1" applyAlignment="1">
      <alignment horizontal="center" vertical="center"/>
    </xf>
    <xf numFmtId="168" fontId="80" fillId="0" borderId="22" xfId="3" applyNumberFormat="1" applyFont="1" applyBorder="1" applyAlignment="1">
      <alignment vertical="center"/>
    </xf>
    <xf numFmtId="0" fontId="88" fillId="0" borderId="8" xfId="10" applyFont="1" applyBorder="1" applyAlignment="1">
      <alignment horizontal="center" vertical="center"/>
    </xf>
    <xf numFmtId="0" fontId="98" fillId="0" borderId="22" xfId="12" applyFont="1" applyBorder="1" applyAlignment="1">
      <alignment horizontal="center" vertical="center"/>
    </xf>
    <xf numFmtId="0" fontId="101" fillId="26" borderId="22" xfId="3" applyFont="1" applyFill="1" applyBorder="1" applyAlignment="1">
      <alignment horizontal="center" vertical="center"/>
    </xf>
    <xf numFmtId="14" fontId="102" fillId="26" borderId="22" xfId="5" applyFont="1" applyFill="1" applyBorder="1" applyAlignment="1">
      <alignment vertical="center" wrapText="1"/>
    </xf>
    <xf numFmtId="14" fontId="102" fillId="26" borderId="22" xfId="5" applyFont="1" applyFill="1" applyBorder="1" applyAlignment="1">
      <alignment horizontal="center" vertical="center" wrapText="1"/>
    </xf>
    <xf numFmtId="14" fontId="102" fillId="26" borderId="22" xfId="5" applyFont="1" applyFill="1" applyBorder="1" applyAlignment="1">
      <alignment horizontal="left" vertical="center" wrapText="1"/>
    </xf>
    <xf numFmtId="169" fontId="71" fillId="0" borderId="0" xfId="0" applyNumberFormat="1" applyFont="1" applyAlignment="1">
      <alignment vertical="center" wrapText="1"/>
    </xf>
    <xf numFmtId="14" fontId="88" fillId="0" borderId="3" xfId="5" applyFont="1" applyBorder="1" applyAlignment="1">
      <alignment vertical="center" wrapText="1"/>
    </xf>
    <xf numFmtId="168" fontId="72" fillId="0" borderId="28" xfId="1" applyNumberFormat="1" applyFont="1" applyBorder="1" applyAlignment="1">
      <alignment horizontal="center" vertical="center" wrapText="1"/>
    </xf>
    <xf numFmtId="184" fontId="86" fillId="0" borderId="22" xfId="0" applyNumberFormat="1" applyFont="1" applyBorder="1" applyAlignment="1">
      <alignment horizontal="center" vertical="center"/>
    </xf>
    <xf numFmtId="4" fontId="88" fillId="0" borderId="22" xfId="3" quotePrefix="1" applyNumberFormat="1" applyFont="1" applyBorder="1" applyAlignment="1">
      <alignment horizontal="center" vertical="center"/>
    </xf>
    <xf numFmtId="14" fontId="93" fillId="0" borderId="22" xfId="5" applyFont="1" applyBorder="1" applyAlignment="1">
      <alignment horizontal="left" vertical="center" wrapText="1"/>
    </xf>
    <xf numFmtId="0" fontId="88" fillId="0" borderId="22" xfId="9" applyFont="1" applyBorder="1" applyAlignment="1">
      <alignment vertical="center" wrapText="1"/>
    </xf>
    <xf numFmtId="3" fontId="88" fillId="0" borderId="22" xfId="3" applyNumberFormat="1" applyFont="1" applyBorder="1" applyAlignment="1">
      <alignment horizontal="center" vertical="center"/>
    </xf>
    <xf numFmtId="0" fontId="74" fillId="2" borderId="22" xfId="8" applyFont="1" applyFill="1" applyBorder="1" applyAlignment="1">
      <alignment vertical="center" wrapText="1"/>
    </xf>
    <xf numFmtId="0" fontId="74" fillId="0" borderId="22" xfId="9" applyFont="1" applyBorder="1" applyAlignment="1">
      <alignment vertical="center" wrapText="1"/>
    </xf>
    <xf numFmtId="0" fontId="74" fillId="0" borderId="22" xfId="11" applyFont="1" applyBorder="1" applyAlignment="1">
      <alignment vertical="center" wrapText="1"/>
    </xf>
    <xf numFmtId="0" fontId="74" fillId="2" borderId="22" xfId="11" applyFont="1" applyFill="1" applyBorder="1" applyAlignment="1">
      <alignment vertical="center" wrapText="1"/>
    </xf>
    <xf numFmtId="170" fontId="74" fillId="0" borderId="22" xfId="141" applyNumberFormat="1" applyFont="1" applyBorder="1" applyAlignment="1">
      <alignment vertical="top" wrapText="1"/>
    </xf>
    <xf numFmtId="3" fontId="74" fillId="0" borderId="22" xfId="3" applyNumberFormat="1" applyFont="1" applyBorder="1" applyAlignment="1">
      <alignment horizontal="center" vertical="center"/>
    </xf>
    <xf numFmtId="0" fontId="75" fillId="0" borderId="22" xfId="12" applyFont="1" applyBorder="1" applyAlignment="1">
      <alignment horizontal="center" vertical="center"/>
    </xf>
    <xf numFmtId="169" fontId="74" fillId="0" borderId="3" xfId="3" applyNumberFormat="1" applyFont="1" applyBorder="1" applyAlignment="1">
      <alignment vertical="center"/>
    </xf>
    <xf numFmtId="168" fontId="88" fillId="0" borderId="22" xfId="3" applyNumberFormat="1" applyFont="1" applyBorder="1" applyAlignment="1">
      <alignment vertical="center"/>
    </xf>
    <xf numFmtId="170" fontId="88" fillId="0" borderId="22" xfId="141" applyNumberFormat="1" applyFont="1" applyBorder="1" applyAlignment="1">
      <alignment vertical="top" wrapText="1"/>
    </xf>
    <xf numFmtId="169" fontId="88" fillId="0" borderId="3" xfId="3" applyNumberFormat="1" applyFont="1" applyBorder="1" applyAlignment="1">
      <alignment vertical="center"/>
    </xf>
    <xf numFmtId="0" fontId="80" fillId="0" borderId="22" xfId="9" applyFont="1" applyBorder="1" applyAlignment="1">
      <alignment vertical="center" wrapText="1"/>
    </xf>
    <xf numFmtId="0" fontId="80" fillId="0" borderId="22" xfId="10" applyFont="1" applyBorder="1" applyAlignment="1">
      <alignment horizontal="center" vertical="center"/>
    </xf>
    <xf numFmtId="168" fontId="80" fillId="0" borderId="22" xfId="3" applyNumberFormat="1" applyFont="1" applyBorder="1" applyAlignment="1">
      <alignment horizontal="center" vertical="center" wrapText="1"/>
    </xf>
    <xf numFmtId="0" fontId="58" fillId="0" borderId="22" xfId="4" applyFont="1" applyBorder="1" applyAlignment="1">
      <alignment horizontal="center" vertical="center" wrapText="1"/>
    </xf>
    <xf numFmtId="184" fontId="60" fillId="0" borderId="22" xfId="0" applyNumberFormat="1" applyFont="1" applyBorder="1" applyAlignment="1">
      <alignment horizontal="center" vertical="center"/>
    </xf>
    <xf numFmtId="0" fontId="10" fillId="5" borderId="22" xfId="3" applyFont="1" applyFill="1" applyBorder="1" applyAlignment="1">
      <alignment horizontal="center" vertical="center"/>
    </xf>
    <xf numFmtId="0" fontId="10" fillId="5" borderId="22" xfId="3" applyFont="1" applyFill="1" applyBorder="1" applyAlignment="1">
      <alignment horizontal="center" vertical="center" wrapText="1"/>
    </xf>
    <xf numFmtId="3" fontId="10" fillId="5" borderId="22" xfId="3" applyNumberFormat="1" applyFont="1" applyFill="1" applyBorder="1" applyAlignment="1">
      <alignment horizontal="center" vertical="center"/>
    </xf>
    <xf numFmtId="39" fontId="10" fillId="5" borderId="22" xfId="3" applyNumberFormat="1" applyFont="1" applyFill="1" applyBorder="1" applyAlignment="1">
      <alignment horizontal="center" vertical="center" wrapText="1"/>
    </xf>
    <xf numFmtId="0" fontId="63" fillId="0" borderId="22" xfId="3" applyFont="1" applyBorder="1" applyAlignment="1">
      <alignment horizontal="center" vertical="center"/>
    </xf>
    <xf numFmtId="14" fontId="65" fillId="0" borderId="22" xfId="5" applyFont="1" applyBorder="1" applyAlignment="1">
      <alignment vertical="center" wrapText="1"/>
    </xf>
    <xf numFmtId="14" fontId="65" fillId="0" borderId="22" xfId="5" applyFont="1" applyBorder="1" applyAlignment="1">
      <alignment horizontal="center" vertical="center" wrapText="1"/>
    </xf>
    <xf numFmtId="14" fontId="65" fillId="0" borderId="22" xfId="5" applyFont="1" applyBorder="1" applyAlignment="1">
      <alignment horizontal="left" vertical="center" wrapText="1"/>
    </xf>
    <xf numFmtId="0" fontId="9" fillId="0" borderId="22" xfId="3" applyFont="1" applyBorder="1" applyAlignment="1">
      <alignment horizontal="center" vertical="center"/>
    </xf>
    <xf numFmtId="167" fontId="9" fillId="0" borderId="22" xfId="3" applyNumberFormat="1" applyFont="1" applyBorder="1" applyAlignment="1">
      <alignment horizontal="center" vertical="center"/>
    </xf>
    <xf numFmtId="44" fontId="9" fillId="0" borderId="22" xfId="6" applyFont="1" applyFill="1" applyBorder="1" applyAlignment="1">
      <alignment horizontal="center" vertical="center"/>
    </xf>
    <xf numFmtId="168" fontId="9" fillId="0" borderId="22" xfId="3" applyNumberFormat="1" applyFont="1" applyBorder="1" applyAlignment="1">
      <alignment horizontal="center" vertical="center" wrapText="1"/>
    </xf>
    <xf numFmtId="2" fontId="66" fillId="0" borderId="22" xfId="7" applyNumberFormat="1" applyFont="1" applyBorder="1" applyAlignment="1">
      <alignment horizontal="center" vertical="center" wrapText="1"/>
    </xf>
    <xf numFmtId="168" fontId="9" fillId="0" borderId="22" xfId="3" applyNumberFormat="1" applyFont="1" applyBorder="1" applyAlignment="1">
      <alignment horizontal="center" vertical="center"/>
    </xf>
    <xf numFmtId="14" fontId="9" fillId="0" borderId="22" xfId="5" applyFont="1" applyBorder="1" applyAlignment="1">
      <alignment horizontal="center" vertical="center" wrapText="1"/>
    </xf>
    <xf numFmtId="2" fontId="9" fillId="0" borderId="22" xfId="3" applyNumberFormat="1" applyFont="1" applyBorder="1" applyAlignment="1">
      <alignment horizontal="center" vertical="center"/>
    </xf>
    <xf numFmtId="0" fontId="9" fillId="0" borderId="22" xfId="0" applyFont="1" applyBorder="1" applyAlignment="1">
      <alignment vertical="center" wrapText="1"/>
    </xf>
    <xf numFmtId="0" fontId="9" fillId="2" borderId="22" xfId="8" applyFont="1" applyFill="1" applyBorder="1" applyAlignment="1">
      <alignment vertical="center" wrapText="1"/>
    </xf>
    <xf numFmtId="14" fontId="69" fillId="0" borderId="22" xfId="5" applyFont="1" applyBorder="1" applyAlignment="1">
      <alignment horizontal="left" vertical="center" wrapText="1"/>
    </xf>
    <xf numFmtId="0" fontId="9" fillId="0" borderId="22" xfId="9" applyFont="1" applyBorder="1" applyAlignment="1">
      <alignment vertical="center" wrapText="1"/>
    </xf>
    <xf numFmtId="3" fontId="9" fillId="0" borderId="22" xfId="3" applyNumberFormat="1" applyFont="1" applyBorder="1" applyAlignment="1">
      <alignment horizontal="center" vertical="center"/>
    </xf>
    <xf numFmtId="0" fontId="9" fillId="0" borderId="22" xfId="10" applyFont="1" applyBorder="1" applyAlignment="1">
      <alignment horizontal="center" vertical="center"/>
    </xf>
    <xf numFmtId="168" fontId="61" fillId="4" borderId="22" xfId="10" applyNumberFormat="1" applyFont="1" applyFill="1" applyBorder="1" applyAlignment="1">
      <alignment horizontal="center" vertical="center" wrapText="1"/>
    </xf>
    <xf numFmtId="2" fontId="94" fillId="3" borderId="3" xfId="0" applyNumberFormat="1" applyFont="1" applyFill="1" applyBorder="1" applyAlignment="1">
      <alignment horizontal="center" vertical="center"/>
    </xf>
    <xf numFmtId="2" fontId="94" fillId="3" borderId="4" xfId="0" applyNumberFormat="1" applyFont="1" applyFill="1" applyBorder="1" applyAlignment="1">
      <alignment horizontal="center" vertical="center"/>
    </xf>
    <xf numFmtId="2" fontId="94" fillId="3" borderId="5" xfId="0" applyNumberFormat="1" applyFont="1" applyFill="1" applyBorder="1" applyAlignment="1">
      <alignment horizontal="center" vertical="center"/>
    </xf>
    <xf numFmtId="14" fontId="88" fillId="0" borderId="4" xfId="5" applyFont="1" applyBorder="1" applyAlignment="1">
      <alignment horizontal="left" vertical="center" wrapText="1"/>
    </xf>
    <xf numFmtId="14" fontId="88" fillId="0" borderId="5" xfId="5" applyFont="1" applyBorder="1" applyAlignment="1">
      <alignment horizontal="left" vertical="center" wrapText="1"/>
    </xf>
    <xf numFmtId="0" fontId="88" fillId="2" borderId="3" xfId="11" applyFont="1" applyFill="1" applyBorder="1" applyAlignment="1">
      <alignment horizontal="left" vertical="center" wrapText="1"/>
    </xf>
    <xf numFmtId="0" fontId="88" fillId="2" borderId="4" xfId="11" applyFont="1" applyFill="1" applyBorder="1" applyAlignment="1">
      <alignment horizontal="left" vertical="center" wrapText="1"/>
    </xf>
    <xf numFmtId="0" fontId="88" fillId="2" borderId="5" xfId="11" applyFont="1" applyFill="1" applyBorder="1" applyAlignment="1">
      <alignment horizontal="left" vertical="center" wrapText="1"/>
    </xf>
    <xf numFmtId="14" fontId="88" fillId="0" borderId="3" xfId="5" applyFont="1" applyBorder="1" applyAlignment="1">
      <alignment horizontal="left" vertical="center" wrapText="1"/>
    </xf>
    <xf numFmtId="0" fontId="88" fillId="0" borderId="4" xfId="0" applyFont="1" applyBorder="1" applyAlignment="1">
      <alignment horizontal="left" vertical="center" wrapText="1"/>
    </xf>
    <xf numFmtId="0" fontId="88" fillId="0" borderId="5" xfId="0" applyFont="1" applyBorder="1" applyAlignment="1">
      <alignment horizontal="left" vertical="center" wrapText="1"/>
    </xf>
    <xf numFmtId="0" fontId="88" fillId="0" borderId="22" xfId="0" applyFont="1" applyBorder="1" applyAlignment="1">
      <alignment horizontal="left" vertical="center" wrapText="1"/>
    </xf>
    <xf numFmtId="0" fontId="88" fillId="2" borderId="22" xfId="8" applyFont="1" applyFill="1" applyBorder="1" applyAlignment="1">
      <alignment horizontal="left" vertical="center" wrapText="1"/>
    </xf>
    <xf numFmtId="0" fontId="80" fillId="0" borderId="1" xfId="3" applyFont="1" applyBorder="1" applyAlignment="1">
      <alignment horizontal="left" vertical="top"/>
    </xf>
    <xf numFmtId="0" fontId="84" fillId="5" borderId="22" xfId="0" applyFont="1" applyFill="1" applyBorder="1" applyAlignment="1">
      <alignment horizontal="center" vertical="center" wrapText="1"/>
    </xf>
    <xf numFmtId="0" fontId="85" fillId="0" borderId="22" xfId="3" applyFont="1" applyBorder="1" applyAlignment="1">
      <alignment horizontal="center" vertical="center"/>
    </xf>
    <xf numFmtId="14" fontId="88" fillId="0" borderId="22" xfId="5" applyFont="1" applyBorder="1" applyAlignment="1">
      <alignment horizontal="left" vertical="center" wrapText="1"/>
    </xf>
    <xf numFmtId="0" fontId="88" fillId="2" borderId="22" xfId="11" applyFont="1" applyFill="1" applyBorder="1" applyAlignment="1">
      <alignment horizontal="left" vertical="center" wrapText="1"/>
    </xf>
    <xf numFmtId="0" fontId="80" fillId="0" borderId="22" xfId="3" applyFont="1" applyBorder="1" applyAlignment="1">
      <alignment horizontal="left" vertical="top"/>
    </xf>
    <xf numFmtId="2" fontId="94" fillId="3" borderId="22" xfId="0" applyNumberFormat="1" applyFont="1" applyFill="1" applyBorder="1" applyAlignment="1">
      <alignment horizontal="center" vertical="center"/>
    </xf>
    <xf numFmtId="0" fontId="104" fillId="0" borderId="22" xfId="0" applyFont="1" applyBorder="1" applyAlignment="1">
      <alignment horizontal="center" vertical="center"/>
    </xf>
    <xf numFmtId="0" fontId="78" fillId="26" borderId="22" xfId="3" applyFont="1" applyFill="1" applyBorder="1" applyAlignment="1">
      <alignment horizontal="center" vertical="center"/>
    </xf>
    <xf numFmtId="2" fontId="81" fillId="27" borderId="3" xfId="0" applyNumberFormat="1" applyFont="1" applyFill="1" applyBorder="1" applyAlignment="1">
      <alignment horizontal="center" vertical="center"/>
    </xf>
    <xf numFmtId="2" fontId="81" fillId="27" borderId="4" xfId="0" applyNumberFormat="1" applyFont="1" applyFill="1" applyBorder="1" applyAlignment="1">
      <alignment horizontal="center" vertical="center"/>
    </xf>
    <xf numFmtId="2" fontId="81" fillId="27" borderId="5" xfId="0" applyNumberFormat="1" applyFont="1" applyFill="1" applyBorder="1" applyAlignment="1">
      <alignment horizontal="center" vertical="center"/>
    </xf>
    <xf numFmtId="0" fontId="103" fillId="0" borderId="26" xfId="0" applyFont="1" applyBorder="1" applyAlignment="1">
      <alignment horizontal="center" vertical="center"/>
    </xf>
    <xf numFmtId="0" fontId="100" fillId="26" borderId="27" xfId="3" applyFont="1" applyFill="1" applyBorder="1" applyAlignment="1">
      <alignment horizontal="center" vertical="center"/>
    </xf>
    <xf numFmtId="0" fontId="100" fillId="26" borderId="4" xfId="3" applyFont="1" applyFill="1" applyBorder="1" applyAlignment="1">
      <alignment horizontal="center" vertical="center"/>
    </xf>
    <xf numFmtId="0" fontId="100" fillId="26" borderId="5" xfId="3" applyFont="1" applyFill="1" applyBorder="1" applyAlignment="1">
      <alignment horizontal="center" vertical="center"/>
    </xf>
    <xf numFmtId="2" fontId="62" fillId="3" borderId="3" xfId="0" applyNumberFormat="1" applyFont="1" applyFill="1" applyBorder="1" applyAlignment="1">
      <alignment horizontal="center" vertical="center"/>
    </xf>
    <xf numFmtId="2" fontId="62" fillId="3" borderId="4" xfId="0" applyNumberFormat="1" applyFont="1" applyFill="1" applyBorder="1" applyAlignment="1">
      <alignment horizontal="center" vertical="center"/>
    </xf>
    <xf numFmtId="2" fontId="62" fillId="3" borderId="5" xfId="0" applyNumberFormat="1" applyFont="1" applyFill="1" applyBorder="1" applyAlignment="1">
      <alignment horizontal="center" vertical="center"/>
    </xf>
    <xf numFmtId="14" fontId="9" fillId="0" borderId="4" xfId="5" applyFont="1" applyBorder="1" applyAlignment="1">
      <alignment horizontal="left" vertical="center" wrapText="1"/>
    </xf>
    <xf numFmtId="14" fontId="9" fillId="0" borderId="5" xfId="5" applyFont="1" applyBorder="1" applyAlignment="1">
      <alignment horizontal="left" vertical="center" wrapText="1"/>
    </xf>
    <xf numFmtId="0" fontId="9" fillId="0" borderId="4" xfId="0" applyFont="1" applyBorder="1" applyAlignment="1">
      <alignment horizontal="left" vertical="center" wrapText="1"/>
    </xf>
    <xf numFmtId="0" fontId="9" fillId="0" borderId="5" xfId="0" applyFont="1" applyBorder="1" applyAlignment="1">
      <alignment horizontal="left" vertical="center" wrapText="1"/>
    </xf>
    <xf numFmtId="0" fontId="9" fillId="0" borderId="3" xfId="0" applyFont="1" applyBorder="1" applyAlignment="1">
      <alignment horizontal="left" vertical="center" wrapText="1"/>
    </xf>
    <xf numFmtId="0" fontId="9" fillId="2" borderId="3" xfId="8" applyFont="1" applyFill="1" applyBorder="1" applyAlignment="1">
      <alignment horizontal="left" vertical="center" wrapText="1"/>
    </xf>
    <xf numFmtId="0" fontId="9" fillId="2" borderId="4" xfId="8" applyFont="1" applyFill="1" applyBorder="1" applyAlignment="1">
      <alignment horizontal="left" vertical="center" wrapText="1"/>
    </xf>
    <xf numFmtId="0" fontId="9" fillId="2" borderId="5" xfId="8" applyFont="1" applyFill="1" applyBorder="1" applyAlignment="1">
      <alignment horizontal="left" vertical="center" wrapText="1"/>
    </xf>
    <xf numFmtId="14" fontId="9" fillId="0" borderId="3" xfId="5" applyFont="1" applyBorder="1" applyAlignment="1">
      <alignment horizontal="left" vertical="center" wrapText="1"/>
    </xf>
    <xf numFmtId="0" fontId="16" fillId="0" borderId="1" xfId="3" applyFont="1" applyBorder="1" applyAlignment="1">
      <alignment horizontal="left" vertical="top"/>
    </xf>
    <xf numFmtId="0" fontId="64" fillId="5" borderId="22" xfId="0" applyFont="1" applyFill="1" applyBorder="1" applyAlignment="1">
      <alignment horizontal="center" vertical="center" wrapText="1"/>
    </xf>
    <xf numFmtId="0" fontId="59" fillId="0" borderId="22" xfId="3" applyFont="1" applyBorder="1" applyAlignment="1">
      <alignment horizontal="center" vertical="center"/>
    </xf>
    <xf numFmtId="0" fontId="14" fillId="0" borderId="22" xfId="0" applyFont="1" applyBorder="1" applyAlignment="1">
      <alignment horizontal="left" vertical="center" wrapText="1"/>
    </xf>
    <xf numFmtId="0" fontId="77" fillId="0" borderId="22" xfId="0" applyFont="1" applyBorder="1" applyAlignment="1">
      <alignment horizontal="center" vertical="center" wrapText="1"/>
    </xf>
  </cellXfs>
  <cellStyles count="143">
    <cellStyle name="%20 - Vurgu1" xfId="19" xr:uid="{AFE3C98A-D85E-44F9-94E6-4AED9905CB61}"/>
    <cellStyle name="%20 - Vurgu2" xfId="20" xr:uid="{240CC2BB-AE33-43C0-87E3-DADD0B41AD77}"/>
    <cellStyle name="%20 - Vurgu3" xfId="21" xr:uid="{2433EC1B-3412-400B-8710-536DDF451AB5}"/>
    <cellStyle name="%20 - Vurgu4" xfId="22" xr:uid="{EAC8CAA2-EAE6-4605-9BAB-43447CD54F40}"/>
    <cellStyle name="%20 - Vurgu5" xfId="23" xr:uid="{98C669BF-E967-425A-9F1B-BD9CF4B5B765}"/>
    <cellStyle name="%20 - Vurgu6" xfId="24" xr:uid="{CFC4DBD1-54A3-4DCE-925A-E3C81118B7AE}"/>
    <cellStyle name="%40 - Vurgu1" xfId="25" xr:uid="{2CDDFDDE-8A43-4B5F-93D3-37E01CC7A214}"/>
    <cellStyle name="%40 - Vurgu2" xfId="26" xr:uid="{CFC1115A-3819-4CED-B8D2-9E5CF14250C9}"/>
    <cellStyle name="%40 - Vurgu3" xfId="27" xr:uid="{845308AC-8127-4BC6-8E4D-4AD9D9C138AB}"/>
    <cellStyle name="%40 - Vurgu4" xfId="28" xr:uid="{76442540-AC6F-4F81-B8B2-B15DB28193A5}"/>
    <cellStyle name="%40 - Vurgu5" xfId="29" xr:uid="{1A60D312-8CB3-45F4-96B5-FF8C33E1E56E}"/>
    <cellStyle name="%40 - Vurgu6" xfId="30" xr:uid="{6BCDBDC6-1516-4AD0-8AF6-36683E084C23}"/>
    <cellStyle name="%60 - Vurgu1" xfId="31" xr:uid="{095C4047-F9CB-4073-B5D2-9A8809DB248B}"/>
    <cellStyle name="%60 - Vurgu2" xfId="32" xr:uid="{F308F86E-3AC6-4928-97EB-281D11584E74}"/>
    <cellStyle name="%60 - Vurgu3" xfId="33" xr:uid="{989D26EA-3031-4824-8602-EE8F48CC81DB}"/>
    <cellStyle name="%60 - Vurgu4" xfId="34" xr:uid="{CF08480F-425E-4134-A027-4BF169BA3731}"/>
    <cellStyle name="%60 - Vurgu5" xfId="35" xr:uid="{E334AF0B-4B5F-4BA4-A4FA-DC674AC20314}"/>
    <cellStyle name="%60 - Vurgu6" xfId="36" xr:uid="{AF891EF3-2ECC-4267-960D-F1171D1ECD84}"/>
    <cellStyle name="Açıklama Metni" xfId="37" xr:uid="{A1969A6B-3304-4882-94EA-1E963165365C}"/>
    <cellStyle name="Ana Başlık" xfId="38" xr:uid="{8D1AC560-DA21-46A6-B3C3-6302F14B4CF3}"/>
    <cellStyle name="args.style" xfId="39" xr:uid="{24F7E5E4-137B-450E-984D-DFE1774F2094}"/>
    <cellStyle name="Bağlı Hücre" xfId="40" xr:uid="{BDE58C7C-50E5-4719-B714-1D92910ADFA3}"/>
    <cellStyle name="Başlık 1" xfId="41" xr:uid="{BAA579B2-38F5-48C6-ADD9-8B6A75F01203}"/>
    <cellStyle name="Başlık 2" xfId="42" xr:uid="{50993F98-6AAF-4103-9622-92373EBC8885}"/>
    <cellStyle name="Başlık 3" xfId="43" xr:uid="{3C66FDF9-37C6-44D1-A343-077F9D497B41}"/>
    <cellStyle name="Başlık 4" xfId="44" xr:uid="{384B5FDA-B80A-4AC3-9AFD-13476A0FFD82}"/>
    <cellStyle name="Binlik Ayracı [0]_SEİÇSAYFA-9" xfId="45" xr:uid="{C17B20D2-64C7-4252-BD4A-DD116F123647}"/>
    <cellStyle name="Binlik Ayracı 2" xfId="46" xr:uid="{17D46D2B-15C3-425A-BFD7-47080AC9B416}"/>
    <cellStyle name="Calc Currency (0)" xfId="47" xr:uid="{E58172E4-0470-4187-B962-F04E96E5A982}"/>
    <cellStyle name="Calc Currency (0) 2" xfId="48" xr:uid="{66783D4E-DF18-4D64-B8C5-2F8BB4448781}"/>
    <cellStyle name="Çıkış" xfId="49" xr:uid="{2C667006-6F0D-4331-86CC-BD2A75488AC8}"/>
    <cellStyle name="Comma" xfId="1" builtinId="3"/>
    <cellStyle name="Comma 10 3 2" xfId="50" xr:uid="{8D872CCB-CA1D-4CE4-9ECD-17B9F812733F}"/>
    <cellStyle name="Comma 10 3 2 2" xfId="51" xr:uid="{A3D67E03-1807-4A17-AD42-576A65018569}"/>
    <cellStyle name="Comma 2" xfId="17" xr:uid="{6038BBAB-EF20-4A59-9CE7-6B1C032FC7DD}"/>
    <cellStyle name="Comma0" xfId="52" xr:uid="{FF35B6BA-6251-425D-A1E1-69DB49AF4B51}"/>
    <cellStyle name="Copied" xfId="53" xr:uid="{8372930F-48AF-4B33-B202-17885D088624}"/>
    <cellStyle name="COST1" xfId="54" xr:uid="{0FA436D1-093A-49F3-BD12-DE40A99E86AB}"/>
    <cellStyle name="Currency" xfId="2" builtinId="4"/>
    <cellStyle name="Currency [0] 2" xfId="55" xr:uid="{2AC1A61D-2971-415C-9BBB-B528FD910F2A}"/>
    <cellStyle name="Currency 2" xfId="56" xr:uid="{0EA2BAE6-6DCD-43A7-9584-9108687AEAED}"/>
    <cellStyle name="Currency 2 2" xfId="57" xr:uid="{790A8CEE-9C51-449C-A3F5-45BF0D91B314}"/>
    <cellStyle name="Currency 3" xfId="6" xr:uid="{0028EB75-B84F-4805-9C59-2E0C231F961E}"/>
    <cellStyle name="Currency0" xfId="58" xr:uid="{D2501EB6-FBDD-4750-8E46-3EABC999C3DF}"/>
    <cellStyle name="Date" xfId="59" xr:uid="{C4E6E591-B4A1-47D2-A9DE-1F4B3B9CF006}"/>
    <cellStyle name="Entered" xfId="60" xr:uid="{A2533D46-0838-4FC6-A830-2D74E58F2A24}"/>
    <cellStyle name="Fixed" xfId="61" xr:uid="{923636F2-BF47-43A5-BEEB-C267D954125D}"/>
    <cellStyle name="Giriş" xfId="62" xr:uid="{C281886B-E57C-4069-B4E4-31054C7D0C5D}"/>
    <cellStyle name="Grey" xfId="63" xr:uid="{8FD08255-CD0B-4303-A970-D7583CC27276}"/>
    <cellStyle name="Header1" xfId="64" xr:uid="{65C6589E-91D9-4765-B37B-26F3C572CD4C}"/>
    <cellStyle name="Header2" xfId="65" xr:uid="{70C26E52-0BA0-4F81-A9B4-C9E9457C4F92}"/>
    <cellStyle name="Hesaplama" xfId="66" xr:uid="{42689F2A-3501-4F9E-A2BA-950E9CFC679A}"/>
    <cellStyle name="Hyperlink 2" xfId="18" xr:uid="{D423D512-2F91-47A2-9E09-02B2B24D0E45}"/>
    <cellStyle name="Input [yellow]" xfId="67" xr:uid="{95369C54-E6F2-4831-B619-4ABC907139DE}"/>
    <cellStyle name="Input Cells" xfId="68" xr:uid="{FD156A30-F2DE-4868-996C-DE2827956C33}"/>
    <cellStyle name="Input Cells 2" xfId="69" xr:uid="{15C79933-E7C9-4AB0-B64F-BA9CB2D697D8}"/>
    <cellStyle name="İşaretli Hücre" xfId="70" xr:uid="{DC5BD248-1162-4857-9230-3DE0EBC1F85E}"/>
    <cellStyle name="İyi" xfId="71" xr:uid="{891CEF4B-F75C-4AFF-B13C-1D3C22447DB7}"/>
    <cellStyle name="Köprü 2" xfId="72" xr:uid="{BD57B09C-1E3F-49A6-A787-35AA40E09A0A}"/>
    <cellStyle name="Köprü_ALMURRA VILAS 1" xfId="73" xr:uid="{E52F3782-0EC2-402A-8F49-3576E3FEAEC6}"/>
    <cellStyle name="Kötü" xfId="74" xr:uid="{CC2B40D5-5DDC-484A-BDDE-9018607E3677}"/>
    <cellStyle name="Linked Cells" xfId="75" xr:uid="{FA91B07D-8742-4D03-A538-43FA4232EBCF}"/>
    <cellStyle name="Linked Cells 2" xfId="76" xr:uid="{2A2A1F8D-7877-49FD-9066-23374F18501D}"/>
    <cellStyle name="Millares [0]_detalle" xfId="77" xr:uid="{C39BA54D-DDB9-41A4-B1BD-7CE3387CFAAF}"/>
    <cellStyle name="Millares_detalle" xfId="78" xr:uid="{6808697D-04F4-4EDC-AC1A-E2F33DD5C518}"/>
    <cellStyle name="Milliers [0]_!!!GO" xfId="79" xr:uid="{D182EF9B-0988-497B-8278-E299B10AE730}"/>
    <cellStyle name="Milliers_!!!GO" xfId="80" xr:uid="{FE2FF321-C8F7-4637-A0CF-36D9B63F05EE}"/>
    <cellStyle name="Moneda [0]_detalle" xfId="81" xr:uid="{DA622B61-9A3F-4523-BC13-98D85C5D142D}"/>
    <cellStyle name="Moneda_detalle" xfId="82" xr:uid="{8E8F824B-C3BD-4017-B86B-808D4059FCB1}"/>
    <cellStyle name="Monétaire [0]_!!!GO" xfId="83" xr:uid="{540F50EB-E7F6-4546-9D56-D12C28A1E5A0}"/>
    <cellStyle name="Monétaire_!!!GO" xfId="84" xr:uid="{A28AA57F-7084-4BCB-B235-3248C5F98ECA}"/>
    <cellStyle name="Normal" xfId="0" builtinId="0"/>
    <cellStyle name="Normal - Style1" xfId="85" xr:uid="{615CD3FA-ADD2-40CD-B180-D4659C0F205D}"/>
    <cellStyle name="Normal 10" xfId="86" xr:uid="{3F07A35E-EEC4-41BA-8403-5002EF50F9CB}"/>
    <cellStyle name="Normal 19" xfId="8" xr:uid="{50E67A61-3A8D-44C6-906A-BF81504E74DA}"/>
    <cellStyle name="Normal 19 2" xfId="87" xr:uid="{BB2A3703-D7C2-4C75-BA97-95FC171CB1E4}"/>
    <cellStyle name="Normal 2" xfId="88" xr:uid="{1BE7DF34-9EC9-4E6E-A6DA-117CE44538D7}"/>
    <cellStyle name="Normal 2 2" xfId="89" xr:uid="{7A31130B-0185-45D9-8461-77E0FA9E2206}"/>
    <cellStyle name="Normal 2 2 2" xfId="90" xr:uid="{E4779010-0EA0-4496-84FA-7AD06356C87D}"/>
    <cellStyle name="Normal 2 2 3" xfId="91" xr:uid="{DF1838B2-F1C8-4BA7-ACBC-521E17A238E5}"/>
    <cellStyle name="Normal 2 2 4" xfId="92" xr:uid="{F088D0B0-0232-4873-BAC2-924624893B15}"/>
    <cellStyle name="Normal 2 2_ALMURRA VILAS 1" xfId="93" xr:uid="{071158FB-CC2D-4EE6-80DA-4B2A643E94F5}"/>
    <cellStyle name="Normal 2 3" xfId="4" xr:uid="{650F71DD-A29B-423A-8EF5-AFAD116DAC91}"/>
    <cellStyle name="Normal 2 3 2" xfId="94" xr:uid="{64482615-681A-4A96-8030-A1680868C0DC}"/>
    <cellStyle name="Normal 2_ALMURRA VILAS 1" xfId="95" xr:uid="{47004D47-3941-4C0A-BAC6-CE0ACC116A98}"/>
    <cellStyle name="Normal 20" xfId="9" xr:uid="{D1AE6BDA-BA9B-48D6-B349-3351031EB186}"/>
    <cellStyle name="Normal 20 2" xfId="96" xr:uid="{DD342B1C-FA69-4EE4-8B9A-DB3E4BBE2016}"/>
    <cellStyle name="Normal 21" xfId="11" xr:uid="{C68387B9-E7B3-4F94-8B03-F08B436889EE}"/>
    <cellStyle name="Normal 21 2" xfId="97" xr:uid="{474910FF-557F-480F-BACB-6A269303CE8A}"/>
    <cellStyle name="Normal 3" xfId="98" xr:uid="{61EF0083-06DD-4255-8DA6-6756A5E877E4}"/>
    <cellStyle name="Normal 3 2" xfId="14" xr:uid="{7F40F837-469F-4DB7-8A3A-87F557F49DF2}"/>
    <cellStyle name="Normal 3 2 2" xfId="99" xr:uid="{984D9730-4968-4E42-948B-2B8086FADF7F}"/>
    <cellStyle name="Normal 3_Concrete formwork" xfId="100" xr:uid="{D3EDF4AE-B13D-4537-84C3-C93A7B2AC0F1}"/>
    <cellStyle name="Normal 32" xfId="7" xr:uid="{AB4AA910-B5AE-4258-ACC3-1E1709C57D63}"/>
    <cellStyle name="Normal 32 2" xfId="101" xr:uid="{CE599524-953E-4A86-96E0-F731105AE030}"/>
    <cellStyle name="Normal 4" xfId="5" xr:uid="{3F607052-B03B-4F6A-9F38-E8B4E20E224D}"/>
    <cellStyle name="Normal 4 2" xfId="13" xr:uid="{7A4D7FF1-7977-4F6F-AEFF-0C4076D406E9}"/>
    <cellStyle name="Normal 4 2 2" xfId="103" xr:uid="{638DEBA7-A23F-4B9A-8683-DEABED76A789}"/>
    <cellStyle name="Normal 4 3" xfId="104" xr:uid="{05B54A20-4C92-431E-90E5-C11EB16D5CF8}"/>
    <cellStyle name="Normal 4 4" xfId="102" xr:uid="{87AC0B26-C563-4EDB-8041-695A784B8D5D}"/>
    <cellStyle name="Normal 4_ALMURRA VILAS 1" xfId="105" xr:uid="{DD9E1F98-A6D2-4E22-8F2F-58039A6F4A90}"/>
    <cellStyle name="Normal 5" xfId="106" xr:uid="{7A617746-48D3-4F07-BE3B-203F8356B3C4}"/>
    <cellStyle name="Normal 5 2" xfId="107" xr:uid="{1E13F547-098F-434E-8E2D-9B8D089CF54C}"/>
    <cellStyle name="Normal 6" xfId="15" xr:uid="{13604D3B-684A-4F41-A1AD-09B5B59CD35D}"/>
    <cellStyle name="Normal 6 2" xfId="108" xr:uid="{1FAFA4DD-3A73-43E2-BAF1-D00007AFF681}"/>
    <cellStyle name="Normal 6 5" xfId="142" xr:uid="{03FDEA0F-87DE-4A2E-B688-878D28F8CB17}"/>
    <cellStyle name="Normal 7" xfId="109" xr:uid="{F4D10BF6-31F7-4F1E-9832-A19B7977F2A1}"/>
    <cellStyle name="Normal 7 2" xfId="110" xr:uid="{DA1B6852-4B99-4E03-8658-40DEA07B351C}"/>
    <cellStyle name="Normal 8" xfId="111" xr:uid="{71929CF5-93B7-4111-A396-5A434FD7B1D6}"/>
    <cellStyle name="Normal 9" xfId="16" xr:uid="{F69A6B01-D6BB-4C37-BA65-71BCEAE3C160}"/>
    <cellStyle name="Normal_BILL-4-Azgawa" xfId="12" xr:uid="{01F31BEB-F07F-4E21-A9CB-2C3F7F5D0578}"/>
    <cellStyle name="Normal_BQ-MSTER (4)" xfId="10" xr:uid="{CD2562E0-EFB8-4F20-83B7-8B1CF29788A6}"/>
    <cellStyle name="Normal_BQ-MSTER 2" xfId="3" xr:uid="{497108D4-91DC-42BF-BA0E-8D8D7E0F47BC}"/>
    <cellStyle name="Normal_Metal (2)" xfId="141" xr:uid="{68C5D38B-D811-420A-8654-4FAC9D044353}"/>
    <cellStyle name="Not" xfId="112" xr:uid="{9D614E56-4105-4886-AEA7-B919370139E4}"/>
    <cellStyle name="Nötr" xfId="113" xr:uid="{16C075CE-7032-4316-AECC-6E3F789D34C9}"/>
    <cellStyle name="Œ…‹æØ‚è [0.00]_Region Orders (2)" xfId="114" xr:uid="{D6C21185-F7A3-4130-9EBC-7324DF07829D}"/>
    <cellStyle name="Œ…‹æØ‚è_Region Orders (2)" xfId="115" xr:uid="{C81B4F08-0141-4CA3-95CA-58DBD178D309}"/>
    <cellStyle name="ParaBirimi [0]_ALMURRA VILAS 1" xfId="116" xr:uid="{965E3DF7-3367-4826-BB85-46166D0A6C83}"/>
    <cellStyle name="ParaBirimi_ahmet selim telli binası" xfId="117" xr:uid="{81F39FD8-4B88-4712-8B72-1EDC1F3FC4BF}"/>
    <cellStyle name="per.style" xfId="118" xr:uid="{66ACFBAB-9123-4954-9E07-33BA48C8CC72}"/>
    <cellStyle name="Percent [2]" xfId="119" xr:uid="{33AE6826-4200-44EF-B283-D9C5D7BE321D}"/>
    <cellStyle name="Percent [2] 2" xfId="120" xr:uid="{E1718587-97DB-4EA8-9C8B-3F8757A40566}"/>
    <cellStyle name="Percent 2" xfId="121" xr:uid="{28A87B90-3E76-4094-8546-0DE91D946D46}"/>
    <cellStyle name="Percent 3" xfId="122" xr:uid="{2357ACAC-2B80-4875-9E09-B04BB53F819F}"/>
    <cellStyle name="pricing" xfId="123" xr:uid="{E28AC0E1-A01F-46CC-B3A4-393D2A6E00AF}"/>
    <cellStyle name="PSChar" xfId="124" xr:uid="{9673210F-501E-49FD-AC27-00EEF5C32672}"/>
    <cellStyle name="RevList" xfId="125" xr:uid="{42C0E496-F54A-48F6-952D-4AADEFFCB315}"/>
    <cellStyle name="Standard_aktuell" xfId="126" xr:uid="{5040491C-DBC0-4C2C-A297-923E7AF5134E}"/>
    <cellStyle name="Stil 1" xfId="127" xr:uid="{4CDAC2C4-C806-45C1-99CB-5EADB0DD2DA3}"/>
    <cellStyle name="Style 1" xfId="128" xr:uid="{C66572ED-6F92-44B2-9371-44139CAA6C6D}"/>
    <cellStyle name="Subtotal" xfId="129" xr:uid="{D7E0964D-3D48-4C74-8E34-1D16AC133262}"/>
    <cellStyle name="Toplam" xfId="130" xr:uid="{3A0F9E8E-432D-4C05-9059-B21FCC25A8E1}"/>
    <cellStyle name="Uyarı Metni" xfId="131" xr:uid="{95C83AFE-92DE-41F9-B1ED-828CA6788A3D}"/>
    <cellStyle name="Virgül [0]_ hakediş 3" xfId="132" xr:uid="{411F9BA9-2C89-43DC-A151-067A55F2FF76}"/>
    <cellStyle name="Virgül_ hakediş 3" xfId="133" xr:uid="{D6937E33-EDA0-4795-9920-6383325D4C72}"/>
    <cellStyle name="Vurgu1" xfId="134" xr:uid="{457F661D-942D-4AAF-BCC4-D6999C07F338}"/>
    <cellStyle name="Vurgu2" xfId="135" xr:uid="{6934CAAD-E72B-4A56-AB53-ACF04B1C9D4C}"/>
    <cellStyle name="Vurgu3" xfId="136" xr:uid="{BF935A49-7161-4A9D-BCA6-881CE5E31092}"/>
    <cellStyle name="Vurgu4" xfId="137" xr:uid="{0DE24F19-7725-42E1-90B4-B08B19863302}"/>
    <cellStyle name="Vurgu5" xfId="138" xr:uid="{67E95A7B-28CE-4926-AF29-33402C53B1A4}"/>
    <cellStyle name="Vurgu6" xfId="139" xr:uid="{3250E95F-F87C-4164-9622-26D3419948F9}"/>
    <cellStyle name="Yüzde 2" xfId="140" xr:uid="{673881AE-8F4F-4B93-B427-DBECB04F88F2}"/>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calcChain" Target="calcChain.xml"/><Relationship Id="rId5" Type="http://schemas.openxmlformats.org/officeDocument/2006/relationships/worksheet" Target="worksheets/sheet5.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1" Type="http://schemas.openxmlformats.org/officeDocument/2006/relationships/image" Target="../media/image1.png"/></Relationships>
</file>

<file path=xl/drawings/_rels/drawing4.xml.rels><?xml version="1.0" encoding="UTF-8" standalone="yes"?>
<Relationships xmlns="http://schemas.openxmlformats.org/package/2006/relationships"><Relationship Id="rId1" Type="http://schemas.openxmlformats.org/officeDocument/2006/relationships/image" Target="../media/image1.png"/></Relationships>
</file>

<file path=xl/drawings/_rels/drawing5.xml.rels><?xml version="1.0" encoding="UTF-8" standalone="yes"?>
<Relationships xmlns="http://schemas.openxmlformats.org/package/2006/relationships"><Relationship Id="rId1" Type="http://schemas.openxmlformats.org/officeDocument/2006/relationships/image" Target="../media/image1.png"/></Relationships>
</file>

<file path=xl/drawings/_rels/drawing6.xml.rels><?xml version="1.0" encoding="UTF-8" standalone="yes"?>
<Relationships xmlns="http://schemas.openxmlformats.org/package/2006/relationships"><Relationship Id="rId1" Type="http://schemas.openxmlformats.org/officeDocument/2006/relationships/image" Target="../media/image1.png"/></Relationships>
</file>

<file path=xl/drawings/_rels/drawing7.xml.rels><?xml version="1.0" encoding="UTF-8" standalone="yes"?>
<Relationships xmlns="http://schemas.openxmlformats.org/package/2006/relationships"><Relationship Id="rId1" Type="http://schemas.openxmlformats.org/officeDocument/2006/relationships/image" Target="../media/image2.jpeg"/></Relationships>
</file>

<file path=xl/drawings/drawing1.xml><?xml version="1.0" encoding="utf-8"?>
<xdr:wsDr xmlns:xdr="http://schemas.openxmlformats.org/drawingml/2006/spreadsheetDrawing" xmlns:a="http://schemas.openxmlformats.org/drawingml/2006/main">
  <xdr:twoCellAnchor editAs="oneCell">
    <xdr:from>
      <xdr:col>0</xdr:col>
      <xdr:colOff>228600</xdr:colOff>
      <xdr:row>0</xdr:row>
      <xdr:rowOff>76200</xdr:rowOff>
    </xdr:from>
    <xdr:to>
      <xdr:col>1</xdr:col>
      <xdr:colOff>1024230</xdr:colOff>
      <xdr:row>0</xdr:row>
      <xdr:rowOff>1338181</xdr:rowOff>
    </xdr:to>
    <xdr:pic>
      <xdr:nvPicPr>
        <xdr:cNvPr id="2" name="Picture 1">
          <a:extLst>
            <a:ext uri="{FF2B5EF4-FFF2-40B4-BE49-F238E27FC236}">
              <a16:creationId xmlns:a16="http://schemas.microsoft.com/office/drawing/2014/main" id="{D6768E86-7F50-F3A9-299D-EFDA59A22C6F}"/>
            </a:ext>
          </a:extLst>
        </xdr:cNvPr>
        <xdr:cNvPicPr>
          <a:picLocks noChangeAspect="1"/>
        </xdr:cNvPicPr>
      </xdr:nvPicPr>
      <xdr:blipFill>
        <a:blip xmlns:r="http://schemas.openxmlformats.org/officeDocument/2006/relationships" r:embed="rId1"/>
        <a:stretch>
          <a:fillRect/>
        </a:stretch>
      </xdr:blipFill>
      <xdr:spPr>
        <a:xfrm>
          <a:off x="228600" y="76200"/>
          <a:ext cx="1176630" cy="1261981"/>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0</xdr:col>
      <xdr:colOff>168519</xdr:colOff>
      <xdr:row>0</xdr:row>
      <xdr:rowOff>124559</xdr:rowOff>
    </xdr:from>
    <xdr:to>
      <xdr:col>1</xdr:col>
      <xdr:colOff>783981</xdr:colOff>
      <xdr:row>0</xdr:row>
      <xdr:rowOff>1193303</xdr:rowOff>
    </xdr:to>
    <xdr:pic>
      <xdr:nvPicPr>
        <xdr:cNvPr id="2" name="Picture 1">
          <a:extLst>
            <a:ext uri="{FF2B5EF4-FFF2-40B4-BE49-F238E27FC236}">
              <a16:creationId xmlns:a16="http://schemas.microsoft.com/office/drawing/2014/main" id="{77EDC51E-CC82-28E2-8FAF-D9B114CADADB}"/>
            </a:ext>
          </a:extLst>
        </xdr:cNvPr>
        <xdr:cNvPicPr>
          <a:picLocks noChangeAspect="1"/>
        </xdr:cNvPicPr>
      </xdr:nvPicPr>
      <xdr:blipFill>
        <a:blip xmlns:r="http://schemas.openxmlformats.org/officeDocument/2006/relationships" r:embed="rId1"/>
        <a:stretch>
          <a:fillRect/>
        </a:stretch>
      </xdr:blipFill>
      <xdr:spPr>
        <a:xfrm>
          <a:off x="168519" y="124559"/>
          <a:ext cx="996462" cy="1068744"/>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0</xdr:col>
      <xdr:colOff>91109</xdr:colOff>
      <xdr:row>0</xdr:row>
      <xdr:rowOff>33131</xdr:rowOff>
    </xdr:from>
    <xdr:to>
      <xdr:col>1</xdr:col>
      <xdr:colOff>612913</xdr:colOff>
      <xdr:row>0</xdr:row>
      <xdr:rowOff>1090257</xdr:rowOff>
    </xdr:to>
    <xdr:pic>
      <xdr:nvPicPr>
        <xdr:cNvPr id="2" name="Picture 1">
          <a:extLst>
            <a:ext uri="{FF2B5EF4-FFF2-40B4-BE49-F238E27FC236}">
              <a16:creationId xmlns:a16="http://schemas.microsoft.com/office/drawing/2014/main" id="{44524CB1-D786-A005-865C-636FC31D881B}"/>
            </a:ext>
          </a:extLst>
        </xdr:cNvPr>
        <xdr:cNvPicPr>
          <a:picLocks noChangeAspect="1"/>
        </xdr:cNvPicPr>
      </xdr:nvPicPr>
      <xdr:blipFill>
        <a:blip xmlns:r="http://schemas.openxmlformats.org/officeDocument/2006/relationships" r:embed="rId1"/>
        <a:stretch>
          <a:fillRect/>
        </a:stretch>
      </xdr:blipFill>
      <xdr:spPr>
        <a:xfrm>
          <a:off x="91109" y="33131"/>
          <a:ext cx="985630" cy="1057126"/>
        </a:xfrm>
        <a:prstGeom prst="rect">
          <a:avLst/>
        </a:prstGeom>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0</xdr:col>
      <xdr:colOff>190500</xdr:colOff>
      <xdr:row>0</xdr:row>
      <xdr:rowOff>124240</xdr:rowOff>
    </xdr:from>
    <xdr:to>
      <xdr:col>1</xdr:col>
      <xdr:colOff>867473</xdr:colOff>
      <xdr:row>0</xdr:row>
      <xdr:rowOff>1258957</xdr:rowOff>
    </xdr:to>
    <xdr:pic>
      <xdr:nvPicPr>
        <xdr:cNvPr id="2" name="Picture 1">
          <a:extLst>
            <a:ext uri="{FF2B5EF4-FFF2-40B4-BE49-F238E27FC236}">
              <a16:creationId xmlns:a16="http://schemas.microsoft.com/office/drawing/2014/main" id="{C793AE7E-7F0A-3BC6-B4F6-9C9B2C9E798D}"/>
            </a:ext>
          </a:extLst>
        </xdr:cNvPr>
        <xdr:cNvPicPr>
          <a:picLocks noChangeAspect="1"/>
        </xdr:cNvPicPr>
      </xdr:nvPicPr>
      <xdr:blipFill>
        <a:blip xmlns:r="http://schemas.openxmlformats.org/officeDocument/2006/relationships" r:embed="rId1"/>
        <a:stretch>
          <a:fillRect/>
        </a:stretch>
      </xdr:blipFill>
      <xdr:spPr>
        <a:xfrm>
          <a:off x="190500" y="124240"/>
          <a:ext cx="1057973" cy="1134717"/>
        </a:xfrm>
        <a:prstGeom prst="rect">
          <a:avLst/>
        </a:prstGeom>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0</xdr:col>
      <xdr:colOff>152400</xdr:colOff>
      <xdr:row>0</xdr:row>
      <xdr:rowOff>57151</xdr:rowOff>
    </xdr:from>
    <xdr:to>
      <xdr:col>1</xdr:col>
      <xdr:colOff>781050</xdr:colOff>
      <xdr:row>0</xdr:row>
      <xdr:rowOff>1191119</xdr:rowOff>
    </xdr:to>
    <xdr:pic>
      <xdr:nvPicPr>
        <xdr:cNvPr id="2" name="Picture 1">
          <a:extLst>
            <a:ext uri="{FF2B5EF4-FFF2-40B4-BE49-F238E27FC236}">
              <a16:creationId xmlns:a16="http://schemas.microsoft.com/office/drawing/2014/main" id="{36401018-72B4-1788-D369-F7B767172314}"/>
            </a:ext>
          </a:extLst>
        </xdr:cNvPr>
        <xdr:cNvPicPr>
          <a:picLocks noChangeAspect="1"/>
        </xdr:cNvPicPr>
      </xdr:nvPicPr>
      <xdr:blipFill>
        <a:blip xmlns:r="http://schemas.openxmlformats.org/officeDocument/2006/relationships" r:embed="rId1"/>
        <a:stretch>
          <a:fillRect/>
        </a:stretch>
      </xdr:blipFill>
      <xdr:spPr>
        <a:xfrm>
          <a:off x="152400" y="57151"/>
          <a:ext cx="1057275" cy="1133968"/>
        </a:xfrm>
        <a:prstGeom prst="rect">
          <a:avLst/>
        </a:prstGeom>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0</xdr:col>
      <xdr:colOff>306916</xdr:colOff>
      <xdr:row>0</xdr:row>
      <xdr:rowOff>169334</xdr:rowOff>
    </xdr:from>
    <xdr:to>
      <xdr:col>1</xdr:col>
      <xdr:colOff>1017879</xdr:colOff>
      <xdr:row>0</xdr:row>
      <xdr:rowOff>1431315</xdr:rowOff>
    </xdr:to>
    <xdr:pic>
      <xdr:nvPicPr>
        <xdr:cNvPr id="2" name="Picture 1">
          <a:extLst>
            <a:ext uri="{FF2B5EF4-FFF2-40B4-BE49-F238E27FC236}">
              <a16:creationId xmlns:a16="http://schemas.microsoft.com/office/drawing/2014/main" id="{CDFEFA9E-9CF0-8942-EB67-EDC97B339A56}"/>
            </a:ext>
          </a:extLst>
        </xdr:cNvPr>
        <xdr:cNvPicPr>
          <a:picLocks noChangeAspect="1"/>
        </xdr:cNvPicPr>
      </xdr:nvPicPr>
      <xdr:blipFill>
        <a:blip xmlns:r="http://schemas.openxmlformats.org/officeDocument/2006/relationships" r:embed="rId1"/>
        <a:stretch>
          <a:fillRect/>
        </a:stretch>
      </xdr:blipFill>
      <xdr:spPr>
        <a:xfrm>
          <a:off x="306916" y="169334"/>
          <a:ext cx="1176630" cy="1261981"/>
        </a:xfrm>
        <a:prstGeom prst="rect">
          <a:avLst/>
        </a:prstGeom>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0</xdr:col>
      <xdr:colOff>118241</xdr:colOff>
      <xdr:row>0</xdr:row>
      <xdr:rowOff>115380</xdr:rowOff>
    </xdr:from>
    <xdr:to>
      <xdr:col>1</xdr:col>
      <xdr:colOff>1142825</xdr:colOff>
      <xdr:row>0</xdr:row>
      <xdr:rowOff>538655</xdr:rowOff>
    </xdr:to>
    <xdr:pic>
      <xdr:nvPicPr>
        <xdr:cNvPr id="5" name="Picture 4">
          <a:extLst>
            <a:ext uri="{FF2B5EF4-FFF2-40B4-BE49-F238E27FC236}">
              <a16:creationId xmlns:a16="http://schemas.microsoft.com/office/drawing/2014/main" id="{A68CF1A6-EBFD-3F12-8D4D-3ABE6CFC39AB}"/>
            </a:ext>
          </a:extLst>
        </xdr:cNvPr>
        <xdr:cNvPicPr>
          <a:picLocks noChangeAspect="1"/>
        </xdr:cNvPicPr>
      </xdr:nvPicPr>
      <xdr:blipFill>
        <a:blip xmlns:r="http://schemas.openxmlformats.org/officeDocument/2006/relationships" r:embed="rId1"/>
        <a:stretch>
          <a:fillRect/>
        </a:stretch>
      </xdr:blipFill>
      <xdr:spPr>
        <a:xfrm>
          <a:off x="118241" y="115380"/>
          <a:ext cx="1346463" cy="423275"/>
        </a:xfrm>
        <a:prstGeom prst="rect">
          <a:avLst/>
        </a:prstGeom>
      </xdr:spPr>
    </xdr:pic>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7.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0C5E737-49C6-4994-8E0B-9DEBFFBC40C1}">
  <sheetPr>
    <tabColor theme="3" tint="0.499984740745262"/>
    <pageSetUpPr fitToPage="1"/>
  </sheetPr>
  <dimension ref="A1:N99"/>
  <sheetViews>
    <sheetView tabSelected="1" view="pageBreakPreview" zoomScaleNormal="100" zoomScaleSheetLayoutView="100" workbookViewId="0">
      <selection activeCell="B5" sqref="B5"/>
    </sheetView>
  </sheetViews>
  <sheetFormatPr defaultColWidth="9.140625" defaultRowHeight="15"/>
  <cols>
    <col min="1" max="1" width="5.7109375" style="82" bestFit="1" customWidth="1"/>
    <col min="2" max="2" width="72.42578125" style="59" customWidth="1"/>
    <col min="3" max="3" width="10.140625" style="83" bestFit="1" customWidth="1"/>
    <col min="4" max="4" width="5.7109375" style="84" bestFit="1" customWidth="1"/>
    <col min="5" max="5" width="12.140625" style="84" bestFit="1" customWidth="1"/>
    <col min="6" max="6" width="21.7109375" style="85" bestFit="1" customWidth="1"/>
    <col min="7" max="8" width="9.5703125" style="52" customWidth="1"/>
    <col min="9" max="16384" width="9.140625" style="52"/>
  </cols>
  <sheetData>
    <row r="1" spans="1:6" ht="117" customHeight="1">
      <c r="A1" s="205"/>
      <c r="B1" s="205"/>
      <c r="C1" s="205"/>
      <c r="D1" s="205"/>
      <c r="E1" s="205"/>
      <c r="F1" s="205"/>
    </row>
    <row r="2" spans="1:6" s="53" customFormat="1" ht="26.25">
      <c r="A2" s="206"/>
      <c r="B2" s="206"/>
      <c r="C2" s="206"/>
      <c r="D2" s="206"/>
      <c r="E2" s="206"/>
      <c r="F2" s="206"/>
    </row>
    <row r="3" spans="1:6" ht="30.75" customHeight="1">
      <c r="A3" s="88"/>
      <c r="B3" s="207" t="s">
        <v>0</v>
      </c>
      <c r="C3" s="207"/>
      <c r="D3" s="207"/>
      <c r="E3" s="207"/>
      <c r="F3" s="148"/>
    </row>
    <row r="4" spans="1:6" ht="15.75">
      <c r="A4" s="89" t="s">
        <v>1</v>
      </c>
      <c r="B4" s="90" t="s">
        <v>2</v>
      </c>
      <c r="C4" s="91" t="s">
        <v>3</v>
      </c>
      <c r="D4" s="89" t="s">
        <v>4</v>
      </c>
      <c r="E4" s="89" t="s">
        <v>5</v>
      </c>
      <c r="F4" s="92" t="s">
        <v>6</v>
      </c>
    </row>
    <row r="5" spans="1:6" ht="15.75">
      <c r="A5" s="71">
        <v>1</v>
      </c>
      <c r="B5" s="72" t="s">
        <v>7</v>
      </c>
      <c r="C5" s="71"/>
      <c r="D5" s="73"/>
      <c r="E5" s="71"/>
      <c r="F5" s="74"/>
    </row>
    <row r="6" spans="1:6" ht="38.25">
      <c r="A6" s="61">
        <v>1.1000000000000001</v>
      </c>
      <c r="B6" s="60" t="s">
        <v>8</v>
      </c>
      <c r="C6" s="87">
        <v>1</v>
      </c>
      <c r="D6" s="64" t="s">
        <v>9</v>
      </c>
      <c r="E6" s="65"/>
      <c r="F6" s="62">
        <f>C6*E6</f>
        <v>0</v>
      </c>
    </row>
    <row r="7" spans="1:6" ht="15.75">
      <c r="A7" s="71">
        <v>2</v>
      </c>
      <c r="B7" s="72" t="s">
        <v>10</v>
      </c>
      <c r="C7" s="71"/>
      <c r="D7" s="73"/>
      <c r="E7" s="71"/>
      <c r="F7" s="74"/>
    </row>
    <row r="8" spans="1:6" ht="51" customHeight="1">
      <c r="A8" s="61">
        <v>2.1</v>
      </c>
      <c r="B8" s="60" t="s">
        <v>11</v>
      </c>
      <c r="C8" s="87">
        <v>929.36</v>
      </c>
      <c r="D8" s="64" t="s">
        <v>12</v>
      </c>
      <c r="E8" s="65"/>
      <c r="F8" s="62">
        <f t="shared" ref="F8:F51" si="0">E8*C8</f>
        <v>0</v>
      </c>
    </row>
    <row r="9" spans="1:6" ht="25.5">
      <c r="A9" s="61">
        <v>2.2000000000000002</v>
      </c>
      <c r="B9" s="60" t="s">
        <v>13</v>
      </c>
      <c r="C9" s="87">
        <v>420.80849999999987</v>
      </c>
      <c r="D9" s="64" t="s">
        <v>12</v>
      </c>
      <c r="E9" s="65"/>
      <c r="F9" s="62">
        <f t="shared" si="0"/>
        <v>0</v>
      </c>
    </row>
    <row r="10" spans="1:6" ht="15.75">
      <c r="A10" s="71">
        <v>3</v>
      </c>
      <c r="B10" s="72" t="s">
        <v>14</v>
      </c>
      <c r="C10" s="71"/>
      <c r="D10" s="73"/>
      <c r="E10" s="71"/>
      <c r="F10" s="74"/>
    </row>
    <row r="11" spans="1:6" ht="39.75" customHeight="1">
      <c r="A11" s="200" t="s">
        <v>15</v>
      </c>
      <c r="B11" s="195"/>
      <c r="C11" s="195"/>
      <c r="D11" s="195"/>
      <c r="E11" s="196"/>
      <c r="F11" s="54"/>
    </row>
    <row r="12" spans="1:6" ht="47.25" customHeight="1">
      <c r="A12" s="94" t="s">
        <v>16</v>
      </c>
      <c r="B12" s="200" t="s">
        <v>17</v>
      </c>
      <c r="C12" s="195"/>
      <c r="D12" s="195"/>
      <c r="E12" s="196"/>
      <c r="F12" s="54"/>
    </row>
    <row r="13" spans="1:6">
      <c r="A13" s="55">
        <v>3.1</v>
      </c>
      <c r="B13" s="60" t="s">
        <v>18</v>
      </c>
      <c r="C13" s="87">
        <v>46.756499999999988</v>
      </c>
      <c r="D13" s="56" t="s">
        <v>19</v>
      </c>
      <c r="E13" s="57"/>
      <c r="F13" s="58">
        <f>C13*E13</f>
        <v>0</v>
      </c>
    </row>
    <row r="14" spans="1:6">
      <c r="A14" s="70">
        <v>3.2</v>
      </c>
      <c r="B14" s="146" t="s">
        <v>20</v>
      </c>
      <c r="C14" s="149">
        <v>35.572000000000003</v>
      </c>
      <c r="D14" s="56" t="s">
        <v>21</v>
      </c>
      <c r="E14" s="57"/>
      <c r="F14" s="58">
        <f>C14*E14</f>
        <v>0</v>
      </c>
    </row>
    <row r="15" spans="1:6" ht="78.75" customHeight="1">
      <c r="A15" s="94" t="s">
        <v>22</v>
      </c>
      <c r="B15" s="200" t="s">
        <v>23</v>
      </c>
      <c r="C15" s="195"/>
      <c r="D15" s="195"/>
      <c r="E15" s="196"/>
      <c r="F15" s="58"/>
    </row>
    <row r="16" spans="1:6">
      <c r="A16" s="55">
        <v>3.2</v>
      </c>
      <c r="B16" s="60" t="s">
        <v>24</v>
      </c>
      <c r="C16" s="87">
        <v>36.143999999999991</v>
      </c>
      <c r="D16" s="56" t="s">
        <v>19</v>
      </c>
      <c r="E16" s="57"/>
      <c r="F16" s="58">
        <f t="shared" si="0"/>
        <v>0</v>
      </c>
    </row>
    <row r="17" spans="1:14">
      <c r="A17" s="55">
        <v>3.3</v>
      </c>
      <c r="B17" s="86" t="s">
        <v>25</v>
      </c>
      <c r="C17" s="87">
        <v>168.72</v>
      </c>
      <c r="D17" s="56" t="s">
        <v>19</v>
      </c>
      <c r="E17" s="57"/>
      <c r="F17" s="58">
        <f>E17*C17</f>
        <v>0</v>
      </c>
    </row>
    <row r="18" spans="1:14">
      <c r="A18" s="55">
        <v>3.4</v>
      </c>
      <c r="B18" s="60" t="s">
        <v>26</v>
      </c>
      <c r="C18" s="87">
        <v>36.231999999999992</v>
      </c>
      <c r="D18" s="56" t="s">
        <v>19</v>
      </c>
      <c r="E18" s="57"/>
      <c r="F18" s="58">
        <f>E18*C18</f>
        <v>0</v>
      </c>
    </row>
    <row r="19" spans="1:14">
      <c r="A19" s="55">
        <v>3.5</v>
      </c>
      <c r="B19" s="60" t="s">
        <v>27</v>
      </c>
      <c r="C19" s="87">
        <v>215.32500000000002</v>
      </c>
      <c r="D19" s="56" t="s">
        <v>19</v>
      </c>
      <c r="E19" s="57"/>
      <c r="F19" s="58">
        <f t="shared" si="0"/>
        <v>0</v>
      </c>
      <c r="N19" s="52" t="s">
        <v>28</v>
      </c>
    </row>
    <row r="20" spans="1:14">
      <c r="A20" s="55">
        <v>3.6</v>
      </c>
      <c r="B20" s="60" t="s">
        <v>29</v>
      </c>
      <c r="C20" s="87">
        <v>156.82499999999999</v>
      </c>
      <c r="D20" s="56" t="s">
        <v>19</v>
      </c>
      <c r="E20" s="57"/>
      <c r="F20" s="58">
        <f t="shared" si="0"/>
        <v>0</v>
      </c>
    </row>
    <row r="21" spans="1:14">
      <c r="A21" s="55">
        <v>3.7</v>
      </c>
      <c r="B21" s="60" t="s">
        <v>30</v>
      </c>
      <c r="C21" s="87">
        <v>249.00400000000002</v>
      </c>
      <c r="D21" s="56" t="s">
        <v>19</v>
      </c>
      <c r="E21" s="57"/>
      <c r="F21" s="58">
        <f t="shared" si="0"/>
        <v>0</v>
      </c>
    </row>
    <row r="22" spans="1:14" ht="15.75">
      <c r="A22" s="71">
        <v>4</v>
      </c>
      <c r="B22" s="72" t="s">
        <v>31</v>
      </c>
      <c r="C22" s="71"/>
      <c r="D22" s="73"/>
      <c r="E22" s="71"/>
      <c r="F22" s="74"/>
    </row>
    <row r="23" spans="1:14" ht="42.75" customHeight="1">
      <c r="A23" s="201" t="s">
        <v>32</v>
      </c>
      <c r="B23" s="201"/>
      <c r="C23" s="201"/>
      <c r="D23" s="201"/>
      <c r="E23" s="202"/>
      <c r="F23" s="58"/>
    </row>
    <row r="24" spans="1:14" ht="27.6" customHeight="1">
      <c r="A24" s="61" t="s">
        <v>16</v>
      </c>
      <c r="B24" s="203" t="s">
        <v>33</v>
      </c>
      <c r="C24" s="203"/>
      <c r="D24" s="203"/>
      <c r="E24" s="203"/>
      <c r="F24" s="62"/>
    </row>
    <row r="25" spans="1:14" ht="25.5">
      <c r="A25" s="61">
        <v>4.0999999999999996</v>
      </c>
      <c r="B25" s="63" t="s">
        <v>34</v>
      </c>
      <c r="C25" s="87">
        <v>3158.2600000000007</v>
      </c>
      <c r="D25" s="64" t="s">
        <v>35</v>
      </c>
      <c r="E25" s="65"/>
      <c r="F25" s="62">
        <f t="shared" si="0"/>
        <v>0</v>
      </c>
    </row>
    <row r="26" spans="1:14">
      <c r="A26" s="61">
        <v>4.2</v>
      </c>
      <c r="B26" s="63" t="s">
        <v>36</v>
      </c>
      <c r="C26" s="87">
        <v>15</v>
      </c>
      <c r="D26" s="66" t="s">
        <v>19</v>
      </c>
      <c r="E26" s="65"/>
      <c r="F26" s="62">
        <f t="shared" si="0"/>
        <v>0</v>
      </c>
    </row>
    <row r="27" spans="1:14" ht="38.25" customHeight="1">
      <c r="A27" s="61">
        <v>4.3</v>
      </c>
      <c r="B27" s="63" t="s">
        <v>37</v>
      </c>
      <c r="C27" s="87">
        <v>15</v>
      </c>
      <c r="D27" s="64" t="s">
        <v>35</v>
      </c>
      <c r="E27" s="65"/>
      <c r="F27" s="62">
        <f t="shared" si="0"/>
        <v>0</v>
      </c>
    </row>
    <row r="28" spans="1:14" ht="31.5" customHeight="1">
      <c r="A28" s="61">
        <v>4.4000000000000004</v>
      </c>
      <c r="B28" s="204" t="s">
        <v>38</v>
      </c>
      <c r="C28" s="204"/>
      <c r="D28" s="204"/>
      <c r="E28" s="204"/>
      <c r="F28" s="62"/>
    </row>
    <row r="29" spans="1:14" ht="38.25">
      <c r="A29" s="61">
        <v>4.5</v>
      </c>
      <c r="B29" s="67" t="s">
        <v>39</v>
      </c>
      <c r="C29" s="87">
        <v>144.57599999999996</v>
      </c>
      <c r="D29" s="64" t="s">
        <v>12</v>
      </c>
      <c r="E29" s="65"/>
      <c r="F29" s="62">
        <f t="shared" si="0"/>
        <v>0</v>
      </c>
    </row>
    <row r="30" spans="1:14" ht="15.75">
      <c r="A30" s="71">
        <v>5</v>
      </c>
      <c r="B30" s="72" t="s">
        <v>40</v>
      </c>
      <c r="C30" s="71"/>
      <c r="D30" s="73"/>
      <c r="E30" s="71"/>
      <c r="F30" s="74"/>
    </row>
    <row r="31" spans="1:14" ht="25.5">
      <c r="A31" s="61">
        <v>5.0999999999999996</v>
      </c>
      <c r="B31" s="63" t="s">
        <v>41</v>
      </c>
      <c r="C31" s="87">
        <v>937.16499999999962</v>
      </c>
      <c r="D31" s="64" t="s">
        <v>35</v>
      </c>
      <c r="E31" s="65"/>
      <c r="F31" s="62">
        <f>C31*E31</f>
        <v>0</v>
      </c>
    </row>
    <row r="32" spans="1:14" ht="25.5">
      <c r="A32" s="61">
        <v>5.2</v>
      </c>
      <c r="B32" s="63" t="s">
        <v>42</v>
      </c>
      <c r="C32" s="87">
        <v>937.16499999999962</v>
      </c>
      <c r="D32" s="64" t="s">
        <v>35</v>
      </c>
      <c r="E32" s="65"/>
      <c r="F32" s="62">
        <f>C32*E32</f>
        <v>0</v>
      </c>
    </row>
    <row r="33" spans="1:6" ht="15.75">
      <c r="A33" s="71">
        <v>5</v>
      </c>
      <c r="B33" s="72" t="s">
        <v>43</v>
      </c>
      <c r="C33" s="71"/>
      <c r="D33" s="73"/>
      <c r="E33" s="71"/>
      <c r="F33" s="74"/>
    </row>
    <row r="34" spans="1:6" ht="354" customHeight="1">
      <c r="A34" s="195" t="s">
        <v>44</v>
      </c>
      <c r="B34" s="195"/>
      <c r="C34" s="195"/>
      <c r="D34" s="195"/>
      <c r="E34" s="196"/>
      <c r="F34" s="68"/>
    </row>
    <row r="35" spans="1:6">
      <c r="A35" s="55">
        <v>5.0999999999999996</v>
      </c>
      <c r="B35" s="67" t="s">
        <v>45</v>
      </c>
      <c r="C35" s="95">
        <v>4829.1200000000008</v>
      </c>
      <c r="D35" s="69" t="s">
        <v>35</v>
      </c>
      <c r="E35" s="57"/>
      <c r="F35" s="58">
        <f t="shared" si="0"/>
        <v>0</v>
      </c>
    </row>
    <row r="36" spans="1:6">
      <c r="A36" s="55">
        <v>5.2</v>
      </c>
      <c r="B36" s="67" t="s">
        <v>46</v>
      </c>
      <c r="C36" s="95">
        <v>1483.64</v>
      </c>
      <c r="D36" s="69" t="s">
        <v>35</v>
      </c>
      <c r="E36" s="57"/>
      <c r="F36" s="58">
        <f t="shared" si="0"/>
        <v>0</v>
      </c>
    </row>
    <row r="37" spans="1:6" ht="25.5">
      <c r="A37" s="70">
        <v>5.3</v>
      </c>
      <c r="B37" s="67" t="s">
        <v>47</v>
      </c>
      <c r="C37" s="95">
        <v>1</v>
      </c>
      <c r="D37" s="69" t="s">
        <v>48</v>
      </c>
      <c r="E37" s="57"/>
      <c r="F37" s="58">
        <f t="shared" si="0"/>
        <v>0</v>
      </c>
    </row>
    <row r="38" spans="1:6" ht="15.75">
      <c r="A38" s="71">
        <v>6</v>
      </c>
      <c r="B38" s="72" t="s">
        <v>49</v>
      </c>
      <c r="C38" s="71"/>
      <c r="D38" s="73"/>
      <c r="E38" s="71"/>
      <c r="F38" s="74"/>
    </row>
    <row r="39" spans="1:6" ht="75.75" customHeight="1">
      <c r="A39" s="195" t="s">
        <v>50</v>
      </c>
      <c r="B39" s="195"/>
      <c r="C39" s="195"/>
      <c r="D39" s="195"/>
      <c r="E39" s="196"/>
      <c r="F39" s="68"/>
    </row>
    <row r="40" spans="1:6" ht="38.25" customHeight="1">
      <c r="A40" s="55">
        <v>6.1</v>
      </c>
      <c r="B40" s="67" t="s">
        <v>51</v>
      </c>
      <c r="C40" s="95">
        <v>5764.25</v>
      </c>
      <c r="D40" s="69" t="s">
        <v>35</v>
      </c>
      <c r="E40" s="57"/>
      <c r="F40" s="58">
        <f t="shared" si="0"/>
        <v>0</v>
      </c>
    </row>
    <row r="41" spans="1:6" ht="25.5">
      <c r="A41" s="55">
        <v>6.2</v>
      </c>
      <c r="B41" s="67" t="s">
        <v>52</v>
      </c>
      <c r="C41" s="95">
        <v>1483.64</v>
      </c>
      <c r="D41" s="69" t="s">
        <v>35</v>
      </c>
      <c r="E41" s="57"/>
      <c r="F41" s="58">
        <f t="shared" si="0"/>
        <v>0</v>
      </c>
    </row>
    <row r="42" spans="1:6" ht="15.75">
      <c r="A42" s="71">
        <v>7</v>
      </c>
      <c r="B42" s="72" t="s">
        <v>53</v>
      </c>
      <c r="C42" s="71"/>
      <c r="D42" s="73"/>
      <c r="E42" s="71"/>
      <c r="F42" s="74"/>
    </row>
    <row r="43" spans="1:6" ht="76.5">
      <c r="A43" s="61">
        <v>7.1</v>
      </c>
      <c r="B43" s="67" t="s">
        <v>54</v>
      </c>
      <c r="C43" s="75">
        <v>1874.3299999999992</v>
      </c>
      <c r="D43" s="66" t="s">
        <v>55</v>
      </c>
      <c r="E43" s="65"/>
      <c r="F43" s="62">
        <f>C43*E43</f>
        <v>0</v>
      </c>
    </row>
    <row r="44" spans="1:6">
      <c r="A44" s="61">
        <v>7.2</v>
      </c>
      <c r="B44" s="67" t="s">
        <v>56</v>
      </c>
      <c r="C44" s="75">
        <v>1345.4999999999998</v>
      </c>
      <c r="D44" s="66" t="s">
        <v>57</v>
      </c>
      <c r="E44" s="65"/>
      <c r="F44" s="62">
        <f>C44*E44</f>
        <v>0</v>
      </c>
    </row>
    <row r="45" spans="1:6" ht="89.25">
      <c r="A45" s="61">
        <v>7.3</v>
      </c>
      <c r="B45" s="67" t="s">
        <v>58</v>
      </c>
      <c r="C45" s="75">
        <v>183.6</v>
      </c>
      <c r="D45" s="66" t="s">
        <v>55</v>
      </c>
      <c r="E45" s="65"/>
      <c r="F45" s="62">
        <f>C45*E45</f>
        <v>0</v>
      </c>
    </row>
    <row r="46" spans="1:6">
      <c r="A46" s="61">
        <v>7.4</v>
      </c>
      <c r="B46" s="67" t="s">
        <v>59</v>
      </c>
      <c r="C46" s="75">
        <v>150</v>
      </c>
      <c r="D46" s="66"/>
      <c r="E46" s="65"/>
      <c r="F46" s="62">
        <f>C46*E46</f>
        <v>0</v>
      </c>
    </row>
    <row r="47" spans="1:6" ht="15.75">
      <c r="A47" s="71">
        <v>8</v>
      </c>
      <c r="B47" s="72" t="s">
        <v>60</v>
      </c>
      <c r="C47" s="71"/>
      <c r="D47" s="73"/>
      <c r="E47" s="71"/>
      <c r="F47" s="74"/>
    </row>
    <row r="48" spans="1:6" ht="87" customHeight="1">
      <c r="A48" s="195" t="s">
        <v>61</v>
      </c>
      <c r="B48" s="195"/>
      <c r="C48" s="195"/>
      <c r="D48" s="195"/>
      <c r="E48" s="196"/>
      <c r="F48" s="150"/>
    </row>
    <row r="49" spans="1:8" ht="25.5">
      <c r="A49" s="55">
        <v>8.1</v>
      </c>
      <c r="B49" s="151" t="s">
        <v>62</v>
      </c>
      <c r="C49" s="152">
        <v>27</v>
      </c>
      <c r="D49" s="76" t="s">
        <v>63</v>
      </c>
      <c r="E49" s="65"/>
      <c r="F49" s="62">
        <f t="shared" si="0"/>
        <v>0</v>
      </c>
    </row>
    <row r="50" spans="1:8" ht="25.5">
      <c r="A50" s="55">
        <v>8.1999999999999993</v>
      </c>
      <c r="B50" s="151" t="s">
        <v>64</v>
      </c>
      <c r="C50" s="152">
        <v>8</v>
      </c>
      <c r="D50" s="76" t="s">
        <v>63</v>
      </c>
      <c r="E50" s="65"/>
      <c r="F50" s="62">
        <f t="shared" si="0"/>
        <v>0</v>
      </c>
    </row>
    <row r="51" spans="1:8" ht="25.5">
      <c r="A51" s="55">
        <v>8.4</v>
      </c>
      <c r="B51" s="151" t="s">
        <v>65</v>
      </c>
      <c r="C51" s="152">
        <v>19</v>
      </c>
      <c r="D51" s="76" t="s">
        <v>63</v>
      </c>
      <c r="E51" s="65"/>
      <c r="F51" s="62">
        <f t="shared" si="0"/>
        <v>0</v>
      </c>
    </row>
    <row r="52" spans="1:8" ht="15.75">
      <c r="A52" s="71">
        <v>9</v>
      </c>
      <c r="B52" s="72" t="s">
        <v>66</v>
      </c>
      <c r="C52" s="71"/>
      <c r="D52" s="73"/>
      <c r="E52" s="71"/>
      <c r="F52" s="74"/>
    </row>
    <row r="53" spans="1:8" ht="72.75" customHeight="1">
      <c r="A53" s="197" t="s">
        <v>67</v>
      </c>
      <c r="B53" s="198"/>
      <c r="C53" s="198"/>
      <c r="D53" s="198"/>
      <c r="E53" s="199"/>
      <c r="F53" s="62"/>
    </row>
    <row r="54" spans="1:8">
      <c r="A54" s="76">
        <v>9.1999999999999993</v>
      </c>
      <c r="B54" s="77" t="s">
        <v>68</v>
      </c>
      <c r="C54" s="78">
        <v>9</v>
      </c>
      <c r="D54" s="76" t="s">
        <v>63</v>
      </c>
      <c r="E54" s="65"/>
      <c r="F54" s="62">
        <f t="shared" ref="F54:F58" si="1">E54*C54</f>
        <v>0</v>
      </c>
    </row>
    <row r="55" spans="1:8">
      <c r="A55" s="76">
        <v>9.3000000000000007</v>
      </c>
      <c r="B55" s="77" t="s">
        <v>69</v>
      </c>
      <c r="C55" s="78">
        <v>97</v>
      </c>
      <c r="D55" s="76" t="s">
        <v>63</v>
      </c>
      <c r="E55" s="65"/>
      <c r="F55" s="62">
        <f t="shared" si="1"/>
        <v>0</v>
      </c>
    </row>
    <row r="56" spans="1:8">
      <c r="A56" s="76">
        <v>9.4</v>
      </c>
      <c r="B56" s="77" t="s">
        <v>70</v>
      </c>
      <c r="C56" s="78">
        <v>2</v>
      </c>
      <c r="D56" s="76" t="s">
        <v>63</v>
      </c>
      <c r="E56" s="65"/>
      <c r="F56" s="62">
        <f t="shared" si="1"/>
        <v>0</v>
      </c>
    </row>
    <row r="57" spans="1:8">
      <c r="A57" s="76">
        <v>9.5</v>
      </c>
      <c r="B57" s="77" t="s">
        <v>71</v>
      </c>
      <c r="C57" s="78">
        <v>52</v>
      </c>
      <c r="D57" s="76" t="s">
        <v>72</v>
      </c>
      <c r="E57" s="65"/>
      <c r="F57" s="62">
        <f t="shared" si="1"/>
        <v>0</v>
      </c>
    </row>
    <row r="58" spans="1:8">
      <c r="A58" s="76">
        <v>9.6</v>
      </c>
      <c r="B58" s="77" t="s">
        <v>73</v>
      </c>
      <c r="C58" s="78">
        <v>40</v>
      </c>
      <c r="D58" s="76" t="s">
        <v>72</v>
      </c>
      <c r="E58" s="65"/>
      <c r="F58" s="62">
        <f t="shared" si="1"/>
        <v>0</v>
      </c>
    </row>
    <row r="59" spans="1:8" ht="15.75">
      <c r="A59" s="71">
        <v>11</v>
      </c>
      <c r="B59" s="72" t="s">
        <v>74</v>
      </c>
      <c r="C59" s="71"/>
      <c r="D59" s="73"/>
      <c r="E59" s="71"/>
      <c r="F59" s="74"/>
    </row>
    <row r="60" spans="1:8">
      <c r="A60" s="76">
        <v>11.2</v>
      </c>
      <c r="B60" s="77" t="s">
        <v>75</v>
      </c>
      <c r="C60" s="78">
        <v>1</v>
      </c>
      <c r="D60" s="76" t="s">
        <v>48</v>
      </c>
      <c r="E60" s="65"/>
      <c r="F60" s="62">
        <f>C60*E60</f>
        <v>0</v>
      </c>
    </row>
    <row r="61" spans="1:8">
      <c r="A61" s="76">
        <v>11.2</v>
      </c>
      <c r="B61" s="77" t="s">
        <v>76</v>
      </c>
      <c r="C61" s="78">
        <v>1</v>
      </c>
      <c r="D61" s="76" t="s">
        <v>48</v>
      </c>
      <c r="E61" s="65"/>
      <c r="F61" s="62">
        <f>C61*E61</f>
        <v>0</v>
      </c>
    </row>
    <row r="62" spans="1:8" ht="18.75">
      <c r="A62" s="192" t="s">
        <v>77</v>
      </c>
      <c r="B62" s="193"/>
      <c r="C62" s="193"/>
      <c r="D62" s="193"/>
      <c r="E62" s="194"/>
      <c r="F62" s="98">
        <f>SUM(F6:F61)</f>
        <v>0</v>
      </c>
      <c r="G62" s="79"/>
      <c r="H62" s="79"/>
    </row>
    <row r="63" spans="1:8">
      <c r="A63" s="80"/>
      <c r="B63" s="81"/>
      <c r="C63" s="80"/>
      <c r="D63" s="80"/>
      <c r="E63" s="80"/>
      <c r="F63" s="80"/>
    </row>
    <row r="64" spans="1:8">
      <c r="A64" s="80"/>
      <c r="B64" s="81"/>
      <c r="C64" s="80"/>
      <c r="D64" s="80"/>
      <c r="E64" s="80"/>
      <c r="F64" s="80"/>
    </row>
    <row r="65" spans="1:6">
      <c r="A65" s="80"/>
      <c r="B65" s="81"/>
      <c r="C65" s="80"/>
      <c r="D65" s="80"/>
      <c r="E65" s="80"/>
      <c r="F65" s="80"/>
    </row>
    <row r="66" spans="1:6">
      <c r="A66" s="80"/>
      <c r="B66" s="81"/>
      <c r="C66" s="80"/>
      <c r="D66" s="80"/>
      <c r="E66" s="80"/>
      <c r="F66" s="80"/>
    </row>
    <row r="67" spans="1:6">
      <c r="A67" s="80"/>
      <c r="B67" s="81"/>
      <c r="C67" s="80"/>
      <c r="D67" s="80"/>
      <c r="E67" s="80"/>
      <c r="F67" s="80"/>
    </row>
    <row r="68" spans="1:6">
      <c r="A68" s="80"/>
      <c r="B68" s="81"/>
      <c r="C68" s="80"/>
      <c r="D68" s="80"/>
      <c r="E68" s="80"/>
      <c r="F68" s="80"/>
    </row>
    <row r="69" spans="1:6">
      <c r="A69" s="80"/>
      <c r="B69" s="81"/>
      <c r="C69" s="80"/>
      <c r="D69" s="80"/>
      <c r="E69" s="80"/>
      <c r="F69" s="80"/>
    </row>
    <row r="70" spans="1:6">
      <c r="A70" s="80"/>
      <c r="B70" s="81"/>
      <c r="C70" s="80"/>
      <c r="D70" s="80"/>
      <c r="E70" s="80"/>
      <c r="F70" s="80"/>
    </row>
    <row r="71" spans="1:6">
      <c r="A71" s="80"/>
      <c r="B71" s="81"/>
      <c r="C71" s="80"/>
      <c r="D71" s="80"/>
      <c r="E71" s="80"/>
      <c r="F71" s="80"/>
    </row>
    <row r="72" spans="1:6">
      <c r="A72" s="80"/>
      <c r="B72" s="81"/>
      <c r="C72" s="80"/>
      <c r="D72" s="80"/>
      <c r="E72" s="80"/>
      <c r="F72" s="80"/>
    </row>
    <row r="73" spans="1:6">
      <c r="A73" s="80"/>
      <c r="B73" s="81"/>
      <c r="C73" s="80"/>
      <c r="D73" s="80"/>
      <c r="E73" s="80"/>
      <c r="F73" s="80"/>
    </row>
    <row r="74" spans="1:6">
      <c r="A74" s="80"/>
      <c r="B74" s="81"/>
      <c r="C74" s="80"/>
      <c r="D74" s="80"/>
      <c r="E74" s="80"/>
      <c r="F74" s="80"/>
    </row>
    <row r="75" spans="1:6">
      <c r="A75" s="80"/>
      <c r="B75" s="81"/>
      <c r="C75" s="80"/>
      <c r="D75" s="80"/>
      <c r="E75" s="80"/>
      <c r="F75" s="80"/>
    </row>
    <row r="76" spans="1:6">
      <c r="A76" s="80"/>
      <c r="B76" s="81"/>
      <c r="C76" s="80"/>
      <c r="D76" s="80"/>
      <c r="E76" s="80"/>
      <c r="F76" s="80"/>
    </row>
    <row r="77" spans="1:6">
      <c r="A77" s="80"/>
      <c r="B77" s="81"/>
      <c r="C77" s="80"/>
      <c r="D77" s="80"/>
      <c r="E77" s="80"/>
      <c r="F77" s="80"/>
    </row>
    <row r="78" spans="1:6">
      <c r="A78" s="80"/>
      <c r="B78" s="81"/>
      <c r="C78" s="80"/>
      <c r="D78" s="80"/>
      <c r="E78" s="80"/>
      <c r="F78" s="80"/>
    </row>
    <row r="79" spans="1:6">
      <c r="A79" s="80"/>
      <c r="B79" s="81"/>
      <c r="C79" s="80"/>
      <c r="D79" s="80"/>
      <c r="E79" s="80"/>
      <c r="F79" s="80"/>
    </row>
    <row r="80" spans="1:6">
      <c r="A80" s="80"/>
      <c r="B80" s="81"/>
      <c r="C80" s="80"/>
      <c r="D80" s="80"/>
      <c r="E80" s="80"/>
      <c r="F80" s="80"/>
    </row>
    <row r="81" spans="1:6">
      <c r="A81" s="80"/>
      <c r="B81" s="81"/>
      <c r="C81" s="80"/>
      <c r="D81" s="80"/>
      <c r="E81" s="80"/>
      <c r="F81" s="80"/>
    </row>
    <row r="82" spans="1:6">
      <c r="A82" s="80"/>
      <c r="B82" s="81"/>
      <c r="C82" s="80"/>
      <c r="D82" s="80"/>
      <c r="E82" s="80"/>
      <c r="F82" s="80"/>
    </row>
    <row r="83" spans="1:6">
      <c r="A83" s="80"/>
      <c r="B83" s="81"/>
      <c r="C83" s="80"/>
      <c r="D83" s="80"/>
      <c r="E83" s="80"/>
      <c r="F83" s="80"/>
    </row>
    <row r="84" spans="1:6">
      <c r="A84" s="80"/>
      <c r="B84" s="81"/>
      <c r="C84" s="80"/>
      <c r="D84" s="80"/>
      <c r="E84" s="80"/>
      <c r="F84" s="80"/>
    </row>
    <row r="85" spans="1:6">
      <c r="A85" s="80"/>
      <c r="B85" s="81"/>
      <c r="C85" s="80"/>
      <c r="D85" s="80"/>
      <c r="E85" s="80"/>
      <c r="F85" s="80"/>
    </row>
    <row r="86" spans="1:6">
      <c r="A86" s="80"/>
      <c r="B86" s="81"/>
      <c r="C86" s="80"/>
      <c r="D86" s="80"/>
      <c r="E86" s="80"/>
      <c r="F86" s="80"/>
    </row>
    <row r="87" spans="1:6">
      <c r="A87" s="80"/>
      <c r="B87" s="81"/>
      <c r="C87" s="80"/>
      <c r="D87" s="80"/>
      <c r="E87" s="80"/>
      <c r="F87" s="80"/>
    </row>
    <row r="88" spans="1:6">
      <c r="A88" s="80"/>
      <c r="B88" s="81"/>
      <c r="C88" s="80"/>
      <c r="D88" s="80"/>
      <c r="E88" s="80"/>
      <c r="F88" s="80"/>
    </row>
    <row r="89" spans="1:6">
      <c r="A89" s="80"/>
      <c r="B89" s="81"/>
      <c r="C89" s="80"/>
      <c r="D89" s="80"/>
      <c r="E89" s="80"/>
      <c r="F89" s="80"/>
    </row>
    <row r="90" spans="1:6">
      <c r="A90" s="80"/>
      <c r="B90" s="81"/>
      <c r="C90" s="80"/>
      <c r="D90" s="80"/>
      <c r="E90" s="80"/>
      <c r="F90" s="80"/>
    </row>
    <row r="91" spans="1:6">
      <c r="A91" s="80"/>
      <c r="B91" s="81"/>
      <c r="C91" s="80"/>
      <c r="D91" s="80"/>
      <c r="E91" s="80"/>
      <c r="F91" s="80"/>
    </row>
    <row r="92" spans="1:6">
      <c r="A92" s="80"/>
      <c r="B92" s="81"/>
      <c r="C92" s="80"/>
      <c r="D92" s="80"/>
      <c r="E92" s="80"/>
      <c r="F92" s="80"/>
    </row>
    <row r="93" spans="1:6">
      <c r="A93" s="80"/>
      <c r="B93" s="81"/>
      <c r="C93" s="80"/>
      <c r="D93" s="80"/>
      <c r="E93" s="80"/>
      <c r="F93" s="80"/>
    </row>
    <row r="94" spans="1:6">
      <c r="A94" s="80"/>
      <c r="B94" s="81"/>
      <c r="C94" s="80"/>
      <c r="D94" s="80"/>
      <c r="E94" s="80"/>
      <c r="F94" s="80"/>
    </row>
    <row r="95" spans="1:6">
      <c r="A95" s="80"/>
      <c r="B95" s="81"/>
      <c r="C95" s="80"/>
      <c r="D95" s="80"/>
      <c r="E95" s="80"/>
      <c r="F95" s="80"/>
    </row>
    <row r="96" spans="1:6">
      <c r="A96" s="80"/>
      <c r="B96" s="81"/>
      <c r="C96" s="80"/>
      <c r="D96" s="80"/>
      <c r="E96" s="80"/>
      <c r="F96" s="80"/>
    </row>
    <row r="97" spans="1:6">
      <c r="A97" s="80"/>
      <c r="B97" s="81"/>
      <c r="C97" s="80"/>
      <c r="D97" s="80"/>
      <c r="E97" s="80"/>
      <c r="F97" s="80"/>
    </row>
    <row r="98" spans="1:6">
      <c r="A98" s="80"/>
      <c r="B98" s="81"/>
      <c r="C98" s="80"/>
      <c r="D98" s="80"/>
      <c r="E98" s="80"/>
      <c r="F98" s="80"/>
    </row>
    <row r="99" spans="1:6">
      <c r="A99" s="80"/>
      <c r="B99" s="81"/>
      <c r="C99" s="80"/>
      <c r="D99" s="80"/>
      <c r="E99" s="80"/>
      <c r="F99" s="80"/>
    </row>
  </sheetData>
  <mergeCells count="14">
    <mergeCell ref="A1:F1"/>
    <mergeCell ref="A2:F2"/>
    <mergeCell ref="B3:E3"/>
    <mergeCell ref="A11:E11"/>
    <mergeCell ref="B12:E12"/>
    <mergeCell ref="A62:E62"/>
    <mergeCell ref="A48:E48"/>
    <mergeCell ref="A53:E53"/>
    <mergeCell ref="B15:E15"/>
    <mergeCell ref="A23:E23"/>
    <mergeCell ref="B24:E24"/>
    <mergeCell ref="B28:E28"/>
    <mergeCell ref="A34:E34"/>
    <mergeCell ref="A39:E39"/>
  </mergeCells>
  <phoneticPr fontId="11" type="noConversion"/>
  <pageMargins left="0.23622047244094491" right="0.15748031496062992" top="0.39370078740157483" bottom="0.51181102362204722" header="0.31496062992125984" footer="0.35433070866141736"/>
  <pageSetup scale="80" fitToHeight="0" orientation="portrait" r:id="rId1"/>
  <headerFooter>
    <oddFooter>&amp;L_x000D_&amp;1#&amp;"Calibri"&amp;12&amp;K000000 Classification: Internal  داخلي</oddFooter>
  </headerFooter>
  <rowBreaks count="2" manualBreakCount="2">
    <brk id="28" max="5" man="1"/>
    <brk id="41" max="5" man="1"/>
  </rowBreaks>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F3E0E2F-C655-4CD3-8B07-3B0D362219D1}">
  <sheetPr>
    <tabColor theme="5" tint="-0.249977111117893"/>
    <pageSetUpPr fitToPage="1"/>
  </sheetPr>
  <dimension ref="A1:N94"/>
  <sheetViews>
    <sheetView view="pageBreakPreview" zoomScale="130" zoomScaleNormal="100" zoomScaleSheetLayoutView="130" workbookViewId="0">
      <selection activeCell="B4" sqref="B4"/>
    </sheetView>
  </sheetViews>
  <sheetFormatPr defaultColWidth="9.140625" defaultRowHeight="15"/>
  <cols>
    <col min="1" max="1" width="5.7109375" style="82" bestFit="1" customWidth="1"/>
    <col min="2" max="2" width="87.42578125" style="59" customWidth="1"/>
    <col min="3" max="3" width="8.5703125" style="83" bestFit="1" customWidth="1"/>
    <col min="4" max="4" width="5.7109375" style="84" bestFit="1" customWidth="1"/>
    <col min="5" max="5" width="12.85546875" style="84" bestFit="1" customWidth="1"/>
    <col min="6" max="6" width="21.7109375" style="85" bestFit="1" customWidth="1"/>
    <col min="7" max="7" width="21.140625" style="52" customWidth="1"/>
    <col min="8" max="8" width="15.42578125" style="52" bestFit="1" customWidth="1"/>
    <col min="9" max="16384" width="9.140625" style="52"/>
  </cols>
  <sheetData>
    <row r="1" spans="1:6" ht="108" customHeight="1">
      <c r="A1" s="210"/>
      <c r="B1" s="210"/>
      <c r="C1" s="210"/>
      <c r="D1" s="210"/>
      <c r="E1" s="210"/>
      <c r="F1" s="210"/>
    </row>
    <row r="2" spans="1:6" s="53" customFormat="1" ht="26.25">
      <c r="A2" s="206"/>
      <c r="B2" s="206"/>
      <c r="C2" s="206"/>
      <c r="D2" s="206"/>
      <c r="E2" s="206"/>
      <c r="F2" s="206"/>
    </row>
    <row r="3" spans="1:6" ht="30.75" customHeight="1">
      <c r="A3" s="88"/>
      <c r="B3" s="207" t="s">
        <v>78</v>
      </c>
      <c r="C3" s="207"/>
      <c r="D3" s="207"/>
      <c r="E3" s="207"/>
      <c r="F3" s="148"/>
    </row>
    <row r="4" spans="1:6" ht="15.75">
      <c r="A4" s="89" t="s">
        <v>1</v>
      </c>
      <c r="B4" s="90" t="s">
        <v>2</v>
      </c>
      <c r="C4" s="91" t="s">
        <v>3</v>
      </c>
      <c r="D4" s="89" t="s">
        <v>4</v>
      </c>
      <c r="E4" s="89" t="s">
        <v>5</v>
      </c>
      <c r="F4" s="92" t="s">
        <v>6</v>
      </c>
    </row>
    <row r="5" spans="1:6" ht="15.75">
      <c r="A5" s="71">
        <v>1</v>
      </c>
      <c r="B5" s="72" t="s">
        <v>7</v>
      </c>
      <c r="C5" s="71"/>
      <c r="D5" s="73"/>
      <c r="E5" s="71"/>
      <c r="F5" s="74"/>
    </row>
    <row r="6" spans="1:6" ht="38.25">
      <c r="A6" s="61">
        <v>1.1000000000000001</v>
      </c>
      <c r="B6" s="146" t="s">
        <v>8</v>
      </c>
      <c r="C6" s="87">
        <v>1</v>
      </c>
      <c r="D6" s="64" t="s">
        <v>79</v>
      </c>
      <c r="E6" s="65"/>
      <c r="F6" s="62">
        <f>C6*E6</f>
        <v>0</v>
      </c>
    </row>
    <row r="7" spans="1:6" ht="15.75">
      <c r="A7" s="71">
        <v>2</v>
      </c>
      <c r="B7" s="72" t="s">
        <v>10</v>
      </c>
      <c r="C7" s="71"/>
      <c r="D7" s="73"/>
      <c r="E7" s="71"/>
      <c r="F7" s="74"/>
    </row>
    <row r="8" spans="1:6" ht="51">
      <c r="A8" s="61">
        <v>2.1</v>
      </c>
      <c r="B8" s="60" t="s">
        <v>11</v>
      </c>
      <c r="C8" s="87">
        <v>75.215999999999994</v>
      </c>
      <c r="D8" s="64" t="s">
        <v>12</v>
      </c>
      <c r="E8" s="65"/>
      <c r="F8" s="62">
        <f>C8*E8</f>
        <v>0</v>
      </c>
    </row>
    <row r="9" spans="1:6" ht="25.5">
      <c r="A9" s="61">
        <v>2.2000000000000002</v>
      </c>
      <c r="B9" s="60" t="s">
        <v>13</v>
      </c>
      <c r="C9" s="87">
        <v>173.24099999999999</v>
      </c>
      <c r="D9" s="64" t="s">
        <v>12</v>
      </c>
      <c r="E9" s="65"/>
      <c r="F9" s="62">
        <f>E9*C9</f>
        <v>0</v>
      </c>
    </row>
    <row r="10" spans="1:6" ht="15.75">
      <c r="A10" s="71">
        <v>3</v>
      </c>
      <c r="B10" s="72" t="s">
        <v>14</v>
      </c>
      <c r="C10" s="71"/>
      <c r="D10" s="73"/>
      <c r="E10" s="71"/>
      <c r="F10" s="74"/>
    </row>
    <row r="11" spans="1:6" ht="39.75" customHeight="1">
      <c r="A11" s="208" t="s">
        <v>15</v>
      </c>
      <c r="B11" s="208"/>
      <c r="C11" s="208"/>
      <c r="D11" s="208"/>
      <c r="E11" s="208"/>
      <c r="F11" s="208"/>
    </row>
    <row r="12" spans="1:6" ht="47.25" customHeight="1">
      <c r="A12" s="94" t="s">
        <v>16</v>
      </c>
      <c r="B12" s="208" t="s">
        <v>17</v>
      </c>
      <c r="C12" s="208"/>
      <c r="D12" s="208"/>
      <c r="E12" s="208"/>
      <c r="F12" s="208"/>
    </row>
    <row r="13" spans="1:6">
      <c r="A13" s="61">
        <v>3.1</v>
      </c>
      <c r="B13" s="60" t="s">
        <v>18</v>
      </c>
      <c r="C13" s="95">
        <v>19.248999999999999</v>
      </c>
      <c r="D13" s="66" t="s">
        <v>19</v>
      </c>
      <c r="E13" s="65"/>
      <c r="F13" s="62">
        <f>C13*E13</f>
        <v>0</v>
      </c>
    </row>
    <row r="14" spans="1:6" ht="64.150000000000006" customHeight="1">
      <c r="A14" s="94" t="s">
        <v>22</v>
      </c>
      <c r="B14" s="208" t="s">
        <v>23</v>
      </c>
      <c r="C14" s="208"/>
      <c r="D14" s="208"/>
      <c r="E14" s="208"/>
      <c r="F14" s="208"/>
    </row>
    <row r="15" spans="1:6">
      <c r="A15" s="61">
        <v>3.2</v>
      </c>
      <c r="B15" s="60" t="s">
        <v>24</v>
      </c>
      <c r="C15" s="87">
        <v>12.536000000000001</v>
      </c>
      <c r="D15" s="66" t="s">
        <v>19</v>
      </c>
      <c r="E15" s="65"/>
      <c r="F15" s="62">
        <f>E15*C15</f>
        <v>0</v>
      </c>
    </row>
    <row r="16" spans="1:6">
      <c r="A16" s="61">
        <v>3.3</v>
      </c>
      <c r="B16" s="60" t="s">
        <v>26</v>
      </c>
      <c r="C16" s="87">
        <v>6.2680000000000007</v>
      </c>
      <c r="D16" s="66" t="s">
        <v>19</v>
      </c>
      <c r="E16" s="65"/>
      <c r="F16" s="62">
        <f t="shared" ref="F16:F18" si="0">E16*C16</f>
        <v>0</v>
      </c>
    </row>
    <row r="17" spans="1:14">
      <c r="A17" s="61">
        <v>3.4</v>
      </c>
      <c r="B17" s="60" t="s">
        <v>80</v>
      </c>
      <c r="C17" s="87">
        <v>6.2680000000000007</v>
      </c>
      <c r="D17" s="66" t="s">
        <v>19</v>
      </c>
      <c r="E17" s="65"/>
      <c r="F17" s="62">
        <f t="shared" si="0"/>
        <v>0</v>
      </c>
    </row>
    <row r="18" spans="1:14">
      <c r="A18" s="61">
        <v>3.5</v>
      </c>
      <c r="B18" s="60" t="s">
        <v>81</v>
      </c>
      <c r="C18" s="87">
        <v>2.3759999999999999</v>
      </c>
      <c r="D18" s="66" t="s">
        <v>19</v>
      </c>
      <c r="E18" s="65"/>
      <c r="F18" s="62">
        <f t="shared" si="0"/>
        <v>0</v>
      </c>
      <c r="N18" s="52" t="s">
        <v>28</v>
      </c>
    </row>
    <row r="19" spans="1:14" ht="15.75">
      <c r="A19" s="71">
        <v>4</v>
      </c>
      <c r="B19" s="72" t="s">
        <v>31</v>
      </c>
      <c r="C19" s="71"/>
      <c r="D19" s="73"/>
      <c r="E19" s="71"/>
      <c r="F19" s="74"/>
    </row>
    <row r="20" spans="1:14" ht="42.75" customHeight="1">
      <c r="A20" s="203" t="s">
        <v>32</v>
      </c>
      <c r="B20" s="203"/>
      <c r="C20" s="203"/>
      <c r="D20" s="203"/>
      <c r="E20" s="203"/>
      <c r="F20" s="203"/>
    </row>
    <row r="21" spans="1:14" ht="29.45" customHeight="1">
      <c r="A21" s="61" t="s">
        <v>16</v>
      </c>
      <c r="B21" s="203" t="s">
        <v>33</v>
      </c>
      <c r="C21" s="203"/>
      <c r="D21" s="203"/>
      <c r="E21" s="203"/>
      <c r="F21" s="62"/>
    </row>
    <row r="22" spans="1:14">
      <c r="A22" s="61">
        <v>4.0999999999999996</v>
      </c>
      <c r="B22" s="63" t="s">
        <v>34</v>
      </c>
      <c r="C22" s="87">
        <v>541.505</v>
      </c>
      <c r="D22" s="64" t="s">
        <v>35</v>
      </c>
      <c r="E22" s="65"/>
      <c r="F22" s="62">
        <f>E22*C22</f>
        <v>0</v>
      </c>
    </row>
    <row r="23" spans="1:14">
      <c r="A23" s="61">
        <v>4.2</v>
      </c>
      <c r="B23" s="63" t="s">
        <v>36</v>
      </c>
      <c r="C23" s="87">
        <v>1.35</v>
      </c>
      <c r="D23" s="56" t="s">
        <v>19</v>
      </c>
      <c r="E23" s="96"/>
      <c r="F23" s="62">
        <f>E23*C23</f>
        <v>0</v>
      </c>
    </row>
    <row r="24" spans="1:14" ht="31.5" customHeight="1">
      <c r="A24" s="61" t="s">
        <v>22</v>
      </c>
      <c r="B24" s="204" t="s">
        <v>38</v>
      </c>
      <c r="C24" s="204"/>
      <c r="D24" s="204"/>
      <c r="E24" s="204"/>
      <c r="F24" s="62"/>
    </row>
    <row r="25" spans="1:14" ht="25.5">
      <c r="A25" s="61">
        <v>4.3</v>
      </c>
      <c r="B25" s="67" t="s">
        <v>39</v>
      </c>
      <c r="C25" s="87">
        <v>50.144000000000005</v>
      </c>
      <c r="D25" s="64" t="s">
        <v>12</v>
      </c>
      <c r="E25" s="65"/>
      <c r="F25" s="62">
        <f>E25*C25</f>
        <v>0</v>
      </c>
    </row>
    <row r="26" spans="1:14" ht="15.75">
      <c r="A26" s="71">
        <v>5</v>
      </c>
      <c r="B26" s="72" t="s">
        <v>40</v>
      </c>
      <c r="C26" s="71"/>
      <c r="D26" s="73"/>
      <c r="E26" s="71"/>
      <c r="F26" s="74"/>
    </row>
    <row r="27" spans="1:14" ht="31.5" customHeight="1">
      <c r="A27" s="61">
        <v>5.0999999999999996</v>
      </c>
      <c r="B27" s="63" t="s">
        <v>41</v>
      </c>
      <c r="C27" s="87">
        <v>384.97999999999996</v>
      </c>
      <c r="D27" s="64" t="s">
        <v>35</v>
      </c>
      <c r="E27" s="65"/>
      <c r="F27" s="62">
        <f>C27*E27</f>
        <v>0</v>
      </c>
    </row>
    <row r="28" spans="1:14" ht="28.5" customHeight="1">
      <c r="A28" s="61">
        <v>5.2</v>
      </c>
      <c r="B28" s="63" t="s">
        <v>42</v>
      </c>
      <c r="C28" s="87">
        <v>384.97999999999996</v>
      </c>
      <c r="D28" s="64" t="s">
        <v>35</v>
      </c>
      <c r="E28" s="65"/>
      <c r="F28" s="62">
        <f>C28*E28</f>
        <v>0</v>
      </c>
    </row>
    <row r="29" spans="1:14" ht="15.75">
      <c r="A29" s="71">
        <v>6</v>
      </c>
      <c r="B29" s="72" t="s">
        <v>43</v>
      </c>
      <c r="C29" s="71"/>
      <c r="D29" s="73"/>
      <c r="E29" s="71"/>
      <c r="F29" s="74"/>
    </row>
    <row r="30" spans="1:14" ht="297.75" customHeight="1">
      <c r="A30" s="208" t="s">
        <v>44</v>
      </c>
      <c r="B30" s="208"/>
      <c r="C30" s="208"/>
      <c r="D30" s="208"/>
      <c r="E30" s="208"/>
      <c r="F30" s="208"/>
    </row>
    <row r="31" spans="1:14">
      <c r="A31" s="61">
        <v>6.1</v>
      </c>
      <c r="B31" s="67" t="s">
        <v>45</v>
      </c>
      <c r="C31" s="95">
        <v>933.17100000000005</v>
      </c>
      <c r="D31" s="64" t="s">
        <v>35</v>
      </c>
      <c r="E31" s="65"/>
      <c r="F31" s="62">
        <f>E31*C31</f>
        <v>0</v>
      </c>
    </row>
    <row r="32" spans="1:14">
      <c r="A32" s="61">
        <v>6.2</v>
      </c>
      <c r="B32" s="67" t="s">
        <v>46</v>
      </c>
      <c r="C32" s="95">
        <v>168.04</v>
      </c>
      <c r="D32" s="64" t="s">
        <v>35</v>
      </c>
      <c r="E32" s="65"/>
      <c r="F32" s="62">
        <f>E32*C32</f>
        <v>0</v>
      </c>
    </row>
    <row r="33" spans="1:6" ht="25.5">
      <c r="A33" s="61">
        <v>6.3</v>
      </c>
      <c r="B33" s="67" t="s">
        <v>47</v>
      </c>
      <c r="C33" s="95">
        <v>1</v>
      </c>
      <c r="D33" s="64" t="s">
        <v>48</v>
      </c>
      <c r="E33" s="65"/>
      <c r="F33" s="62">
        <f>E33*C33</f>
        <v>0</v>
      </c>
    </row>
    <row r="34" spans="1:6" ht="15.75">
      <c r="A34" s="71">
        <v>7</v>
      </c>
      <c r="B34" s="72" t="s">
        <v>49</v>
      </c>
      <c r="C34" s="71"/>
      <c r="D34" s="73"/>
      <c r="E34" s="71"/>
      <c r="F34" s="74"/>
    </row>
    <row r="35" spans="1:6" ht="75.75" customHeight="1">
      <c r="A35" s="208" t="s">
        <v>50</v>
      </c>
      <c r="B35" s="208"/>
      <c r="C35" s="208"/>
      <c r="D35" s="208"/>
      <c r="E35" s="208"/>
      <c r="F35" s="208"/>
    </row>
    <row r="36" spans="1:6" ht="25.5">
      <c r="A36" s="61">
        <v>7.1</v>
      </c>
      <c r="B36" s="67" t="s">
        <v>51</v>
      </c>
      <c r="C36" s="95">
        <v>933.17100000000005</v>
      </c>
      <c r="D36" s="64" t="s">
        <v>35</v>
      </c>
      <c r="E36" s="65"/>
      <c r="F36" s="62">
        <f>E36*C36</f>
        <v>0</v>
      </c>
    </row>
    <row r="37" spans="1:6" ht="25.5">
      <c r="A37" s="61">
        <v>7.2</v>
      </c>
      <c r="B37" s="67" t="s">
        <v>52</v>
      </c>
      <c r="C37" s="95">
        <v>168.04</v>
      </c>
      <c r="D37" s="64" t="s">
        <v>35</v>
      </c>
      <c r="E37" s="65"/>
      <c r="F37" s="62">
        <f>E37*C37</f>
        <v>0</v>
      </c>
    </row>
    <row r="38" spans="1:6" ht="15.75">
      <c r="A38" s="71">
        <v>8</v>
      </c>
      <c r="B38" s="72" t="s">
        <v>53</v>
      </c>
      <c r="C38" s="71"/>
      <c r="D38" s="73"/>
      <c r="E38" s="71"/>
      <c r="F38" s="74"/>
    </row>
    <row r="39" spans="1:6" ht="94.5">
      <c r="A39" s="61">
        <v>8.1</v>
      </c>
      <c r="B39" s="153" t="s">
        <v>54</v>
      </c>
      <c r="C39" s="75">
        <v>384.97999999999996</v>
      </c>
      <c r="D39" s="66" t="s">
        <v>55</v>
      </c>
      <c r="E39" s="65"/>
      <c r="F39" s="62">
        <f>C39*E39</f>
        <v>0</v>
      </c>
    </row>
    <row r="40" spans="1:6" ht="15.75">
      <c r="A40" s="61">
        <v>8.1999999999999993</v>
      </c>
      <c r="B40" s="153" t="s">
        <v>56</v>
      </c>
      <c r="C40" s="75">
        <v>259.77</v>
      </c>
      <c r="D40" s="66"/>
      <c r="E40" s="65"/>
      <c r="F40" s="62">
        <f>C40*E40</f>
        <v>0</v>
      </c>
    </row>
    <row r="41" spans="1:6" ht="110.25">
      <c r="A41" s="61">
        <v>8.3000000000000007</v>
      </c>
      <c r="B41" s="153" t="s">
        <v>58</v>
      </c>
      <c r="C41" s="75">
        <v>39.599999999999994</v>
      </c>
      <c r="D41" s="66"/>
      <c r="E41" s="65"/>
      <c r="F41" s="62">
        <f>C41*E41</f>
        <v>0</v>
      </c>
    </row>
    <row r="42" spans="1:6" ht="15.75">
      <c r="A42" s="61">
        <v>8.4</v>
      </c>
      <c r="B42" s="153" t="s">
        <v>59</v>
      </c>
      <c r="C42" s="75">
        <v>20</v>
      </c>
      <c r="D42" s="66"/>
      <c r="E42" s="65"/>
      <c r="F42" s="62">
        <f>C42*E42</f>
        <v>0</v>
      </c>
    </row>
    <row r="43" spans="1:6" ht="15.75">
      <c r="A43" s="71">
        <v>9</v>
      </c>
      <c r="B43" s="72" t="s">
        <v>60</v>
      </c>
      <c r="C43" s="71"/>
      <c r="D43" s="73"/>
      <c r="E43" s="71"/>
      <c r="F43" s="74"/>
    </row>
    <row r="44" spans="1:6" ht="42.75" customHeight="1">
      <c r="A44" s="200" t="s">
        <v>82</v>
      </c>
      <c r="B44" s="195"/>
      <c r="C44" s="195"/>
      <c r="D44" s="195"/>
      <c r="E44" s="195"/>
      <c r="F44" s="196"/>
    </row>
    <row r="45" spans="1:6" ht="82.5" customHeight="1">
      <c r="A45" s="208" t="s">
        <v>61</v>
      </c>
      <c r="B45" s="208"/>
      <c r="C45" s="208"/>
      <c r="D45" s="208"/>
      <c r="E45" s="208"/>
      <c r="F45" s="208"/>
    </row>
    <row r="46" spans="1:6" ht="31.5">
      <c r="A46" s="61">
        <v>9.1</v>
      </c>
      <c r="B46" s="154" t="s">
        <v>83</v>
      </c>
      <c r="C46" s="95">
        <v>4</v>
      </c>
      <c r="D46" s="76" t="s">
        <v>63</v>
      </c>
      <c r="E46" s="65"/>
      <c r="F46" s="62">
        <f>E46*C46</f>
        <v>0</v>
      </c>
    </row>
    <row r="47" spans="1:6" ht="31.5">
      <c r="A47" s="61">
        <v>9.1999999999999993</v>
      </c>
      <c r="B47" s="154" t="s">
        <v>84</v>
      </c>
      <c r="C47" s="95">
        <v>4</v>
      </c>
      <c r="D47" s="76" t="s">
        <v>63</v>
      </c>
      <c r="E47" s="65"/>
      <c r="F47" s="62">
        <f>E47*C47</f>
        <v>0</v>
      </c>
    </row>
    <row r="48" spans="1:6" ht="47.25">
      <c r="A48" s="61">
        <v>9.3000000000000007</v>
      </c>
      <c r="B48" s="155" t="s">
        <v>85</v>
      </c>
      <c r="C48" s="95">
        <v>3</v>
      </c>
      <c r="D48" s="76" t="s">
        <v>63</v>
      </c>
      <c r="E48" s="65"/>
      <c r="F48" s="62">
        <f>E48*C48</f>
        <v>0</v>
      </c>
    </row>
    <row r="49" spans="1:8" ht="15.75">
      <c r="A49" s="71">
        <v>10</v>
      </c>
      <c r="B49" s="72" t="s">
        <v>66</v>
      </c>
      <c r="C49" s="71"/>
      <c r="D49" s="73"/>
      <c r="E49" s="71"/>
      <c r="F49" s="74"/>
    </row>
    <row r="50" spans="1:8" ht="72.75" customHeight="1">
      <c r="A50" s="209" t="s">
        <v>67</v>
      </c>
      <c r="B50" s="209"/>
      <c r="C50" s="209"/>
      <c r="D50" s="209"/>
      <c r="E50" s="209"/>
      <c r="F50" s="209"/>
    </row>
    <row r="51" spans="1:8" ht="15.75">
      <c r="A51" s="76">
        <v>10.1</v>
      </c>
      <c r="B51" s="156" t="s">
        <v>86</v>
      </c>
      <c r="C51" s="95">
        <v>19</v>
      </c>
      <c r="D51" s="76" t="s">
        <v>63</v>
      </c>
      <c r="E51" s="65"/>
      <c r="F51" s="62">
        <f>E51*C51</f>
        <v>0</v>
      </c>
    </row>
    <row r="52" spans="1:8" ht="15.75">
      <c r="A52" s="76">
        <v>10.199999999999999</v>
      </c>
      <c r="B52" s="40" t="s">
        <v>87</v>
      </c>
      <c r="C52" s="95">
        <v>3</v>
      </c>
      <c r="D52" s="76" t="s">
        <v>63</v>
      </c>
      <c r="E52" s="65"/>
      <c r="F52" s="62">
        <f>E52*C52</f>
        <v>0</v>
      </c>
    </row>
    <row r="53" spans="1:8" ht="15.75">
      <c r="A53" s="76">
        <v>10.3</v>
      </c>
      <c r="B53" s="40" t="s">
        <v>88</v>
      </c>
      <c r="C53" s="95">
        <v>19</v>
      </c>
      <c r="D53" s="76" t="s">
        <v>63</v>
      </c>
      <c r="E53" s="65"/>
      <c r="F53" s="62">
        <f>E53*C53</f>
        <v>0</v>
      </c>
    </row>
    <row r="54" spans="1:8" ht="15.75">
      <c r="A54" s="71">
        <v>11</v>
      </c>
      <c r="B54" s="72" t="s">
        <v>74</v>
      </c>
      <c r="C54" s="71"/>
      <c r="D54" s="73"/>
      <c r="E54" s="71"/>
      <c r="F54" s="74"/>
    </row>
    <row r="55" spans="1:8" ht="15.75">
      <c r="A55" s="76">
        <v>11.2</v>
      </c>
      <c r="B55" s="157" t="s">
        <v>75</v>
      </c>
      <c r="C55" s="158">
        <v>1</v>
      </c>
      <c r="D55" s="159" t="s">
        <v>48</v>
      </c>
      <c r="E55" s="160"/>
      <c r="F55" s="41">
        <f>C55*E55</f>
        <v>0</v>
      </c>
    </row>
    <row r="56" spans="1:8" ht="15.75">
      <c r="A56" s="76">
        <v>11.2</v>
      </c>
      <c r="B56" s="157" t="s">
        <v>76</v>
      </c>
      <c r="C56" s="42">
        <v>1</v>
      </c>
      <c r="D56" s="159" t="s">
        <v>48</v>
      </c>
      <c r="E56" s="160"/>
      <c r="F56" s="41">
        <f>C56*E56</f>
        <v>0</v>
      </c>
    </row>
    <row r="57" spans="1:8" ht="18.75">
      <c r="A57" s="192" t="s">
        <v>77</v>
      </c>
      <c r="B57" s="193"/>
      <c r="C57" s="193"/>
      <c r="D57" s="193"/>
      <c r="E57" s="194"/>
      <c r="F57" s="98">
        <f>SUM(F6:F56)</f>
        <v>0</v>
      </c>
      <c r="G57" s="79"/>
      <c r="H57" s="79"/>
    </row>
    <row r="58" spans="1:8">
      <c r="A58" s="80"/>
      <c r="B58" s="81"/>
      <c r="C58" s="80"/>
      <c r="D58" s="80"/>
      <c r="E58" s="80"/>
      <c r="F58" s="80"/>
    </row>
    <row r="59" spans="1:8">
      <c r="A59" s="80"/>
      <c r="B59" s="81"/>
      <c r="C59" s="80"/>
      <c r="D59" s="80"/>
      <c r="E59" s="80"/>
      <c r="F59" s="80"/>
    </row>
    <row r="60" spans="1:8">
      <c r="A60" s="80"/>
      <c r="B60" s="81"/>
      <c r="C60" s="80"/>
      <c r="D60" s="80"/>
      <c r="E60" s="80"/>
      <c r="F60" s="80"/>
    </row>
    <row r="61" spans="1:8">
      <c r="A61" s="80"/>
      <c r="B61" s="81"/>
      <c r="C61" s="80"/>
      <c r="D61" s="80"/>
      <c r="E61" s="80"/>
      <c r="F61" s="80"/>
    </row>
    <row r="62" spans="1:8">
      <c r="A62" s="80"/>
      <c r="B62" s="81"/>
      <c r="C62" s="80"/>
      <c r="D62" s="80"/>
      <c r="E62" s="80"/>
      <c r="F62" s="80"/>
    </row>
    <row r="63" spans="1:8">
      <c r="A63" s="80"/>
      <c r="B63" s="81"/>
      <c r="C63" s="80"/>
      <c r="D63" s="80"/>
      <c r="E63" s="80"/>
      <c r="F63" s="80"/>
    </row>
    <row r="64" spans="1:8">
      <c r="A64" s="80"/>
      <c r="B64" s="81"/>
      <c r="C64" s="80"/>
      <c r="D64" s="80"/>
      <c r="E64" s="80"/>
      <c r="F64" s="80"/>
    </row>
    <row r="65" spans="1:6">
      <c r="A65" s="80"/>
      <c r="B65" s="81"/>
      <c r="C65" s="80"/>
      <c r="D65" s="80"/>
      <c r="E65" s="80"/>
      <c r="F65" s="80"/>
    </row>
    <row r="66" spans="1:6">
      <c r="A66" s="80"/>
      <c r="B66" s="81"/>
      <c r="C66" s="80"/>
      <c r="D66" s="80"/>
      <c r="E66" s="80"/>
      <c r="F66" s="80"/>
    </row>
    <row r="67" spans="1:6">
      <c r="A67" s="80"/>
      <c r="B67" s="81"/>
      <c r="C67" s="80"/>
      <c r="D67" s="80"/>
      <c r="E67" s="80"/>
      <c r="F67" s="80"/>
    </row>
    <row r="68" spans="1:6">
      <c r="A68" s="80"/>
      <c r="B68" s="81"/>
      <c r="C68" s="80"/>
      <c r="D68" s="80"/>
      <c r="E68" s="80"/>
      <c r="F68" s="80"/>
    </row>
    <row r="69" spans="1:6">
      <c r="A69" s="80"/>
      <c r="B69" s="81"/>
      <c r="C69" s="80"/>
      <c r="D69" s="80"/>
      <c r="E69" s="80"/>
      <c r="F69" s="80"/>
    </row>
    <row r="70" spans="1:6">
      <c r="A70" s="80"/>
      <c r="B70" s="81"/>
      <c r="C70" s="80"/>
      <c r="D70" s="80"/>
      <c r="E70" s="80"/>
      <c r="F70" s="80"/>
    </row>
    <row r="71" spans="1:6">
      <c r="A71" s="80"/>
      <c r="B71" s="81"/>
      <c r="C71" s="80"/>
      <c r="D71" s="80"/>
      <c r="E71" s="80"/>
      <c r="F71" s="80"/>
    </row>
    <row r="72" spans="1:6">
      <c r="A72" s="80"/>
      <c r="B72" s="81"/>
      <c r="C72" s="80"/>
      <c r="D72" s="80"/>
      <c r="E72" s="80"/>
      <c r="F72" s="80"/>
    </row>
    <row r="73" spans="1:6">
      <c r="A73" s="80"/>
      <c r="B73" s="81"/>
      <c r="C73" s="80"/>
      <c r="D73" s="80"/>
      <c r="E73" s="80"/>
      <c r="F73" s="80"/>
    </row>
    <row r="74" spans="1:6">
      <c r="A74" s="80"/>
      <c r="B74" s="81"/>
      <c r="C74" s="80"/>
      <c r="D74" s="80"/>
      <c r="E74" s="80"/>
      <c r="F74" s="80"/>
    </row>
    <row r="75" spans="1:6">
      <c r="A75" s="80"/>
      <c r="B75" s="81"/>
      <c r="C75" s="80"/>
      <c r="D75" s="80"/>
      <c r="E75" s="80"/>
      <c r="F75" s="80"/>
    </row>
    <row r="76" spans="1:6">
      <c r="A76" s="80"/>
      <c r="B76" s="81"/>
      <c r="C76" s="80"/>
      <c r="D76" s="80"/>
      <c r="E76" s="80"/>
      <c r="F76" s="80"/>
    </row>
    <row r="77" spans="1:6">
      <c r="A77" s="80"/>
      <c r="B77" s="81"/>
      <c r="C77" s="80"/>
      <c r="D77" s="80"/>
      <c r="E77" s="80"/>
      <c r="F77" s="80"/>
    </row>
    <row r="78" spans="1:6">
      <c r="A78" s="80"/>
      <c r="B78" s="81"/>
      <c r="C78" s="80"/>
      <c r="D78" s="80"/>
      <c r="E78" s="80"/>
      <c r="F78" s="80"/>
    </row>
    <row r="79" spans="1:6">
      <c r="A79" s="80"/>
      <c r="B79" s="81"/>
      <c r="C79" s="80"/>
      <c r="D79" s="80"/>
      <c r="E79" s="80"/>
      <c r="F79" s="80"/>
    </row>
    <row r="80" spans="1:6">
      <c r="A80" s="80"/>
      <c r="B80" s="81"/>
      <c r="C80" s="80"/>
      <c r="D80" s="80"/>
      <c r="E80" s="80"/>
      <c r="F80" s="80"/>
    </row>
    <row r="81" spans="1:6">
      <c r="A81" s="80"/>
      <c r="B81" s="81"/>
      <c r="C81" s="80"/>
      <c r="D81" s="80"/>
      <c r="E81" s="80"/>
      <c r="F81" s="80"/>
    </row>
    <row r="82" spans="1:6">
      <c r="A82" s="80"/>
      <c r="B82" s="81"/>
      <c r="C82" s="80"/>
      <c r="D82" s="80"/>
      <c r="E82" s="80"/>
      <c r="F82" s="80"/>
    </row>
    <row r="83" spans="1:6">
      <c r="A83" s="80"/>
      <c r="B83" s="81"/>
      <c r="C83" s="80"/>
      <c r="D83" s="80"/>
      <c r="E83" s="80"/>
      <c r="F83" s="80"/>
    </row>
    <row r="84" spans="1:6">
      <c r="A84" s="80"/>
      <c r="B84" s="81"/>
      <c r="C84" s="80"/>
      <c r="D84" s="80"/>
      <c r="E84" s="80"/>
      <c r="F84" s="80"/>
    </row>
    <row r="85" spans="1:6">
      <c r="A85" s="80"/>
      <c r="B85" s="81"/>
      <c r="C85" s="80"/>
      <c r="D85" s="80"/>
      <c r="E85" s="80"/>
      <c r="F85" s="80"/>
    </row>
    <row r="86" spans="1:6">
      <c r="A86" s="80"/>
      <c r="B86" s="81"/>
      <c r="C86" s="80"/>
      <c r="D86" s="80"/>
      <c r="E86" s="80"/>
      <c r="F86" s="80"/>
    </row>
    <row r="87" spans="1:6">
      <c r="A87" s="80"/>
      <c r="B87" s="81"/>
      <c r="C87" s="80"/>
      <c r="D87" s="80"/>
      <c r="E87" s="80"/>
      <c r="F87" s="80"/>
    </row>
    <row r="88" spans="1:6">
      <c r="A88" s="80"/>
      <c r="B88" s="81"/>
      <c r="C88" s="80"/>
      <c r="D88" s="80"/>
      <c r="E88" s="80"/>
      <c r="F88" s="80"/>
    </row>
    <row r="89" spans="1:6">
      <c r="A89" s="80"/>
      <c r="B89" s="81"/>
      <c r="C89" s="80"/>
      <c r="D89" s="80"/>
      <c r="E89" s="80"/>
      <c r="F89" s="80"/>
    </row>
    <row r="90" spans="1:6">
      <c r="A90" s="80"/>
      <c r="B90" s="81"/>
      <c r="C90" s="80"/>
      <c r="D90" s="80"/>
      <c r="E90" s="80"/>
      <c r="F90" s="80"/>
    </row>
    <row r="91" spans="1:6">
      <c r="A91" s="80"/>
      <c r="B91" s="81"/>
      <c r="C91" s="80"/>
      <c r="D91" s="80"/>
      <c r="E91" s="80"/>
      <c r="F91" s="80"/>
    </row>
    <row r="92" spans="1:6">
      <c r="A92" s="80"/>
      <c r="B92" s="81"/>
      <c r="C92" s="80"/>
      <c r="D92" s="80"/>
      <c r="E92" s="80"/>
      <c r="F92" s="80"/>
    </row>
    <row r="93" spans="1:6">
      <c r="A93" s="80"/>
      <c r="B93" s="81"/>
      <c r="C93" s="80"/>
      <c r="D93" s="80"/>
      <c r="E93" s="80"/>
      <c r="F93" s="80"/>
    </row>
    <row r="94" spans="1:6">
      <c r="A94" s="80"/>
      <c r="B94" s="81"/>
      <c r="C94" s="80"/>
      <c r="D94" s="80"/>
      <c r="E94" s="80"/>
      <c r="F94" s="80"/>
    </row>
  </sheetData>
  <mergeCells count="15">
    <mergeCell ref="A1:F1"/>
    <mergeCell ref="A2:F2"/>
    <mergeCell ref="B3:E3"/>
    <mergeCell ref="A11:F11"/>
    <mergeCell ref="B12:F12"/>
    <mergeCell ref="A44:F44"/>
    <mergeCell ref="A57:E57"/>
    <mergeCell ref="A45:F45"/>
    <mergeCell ref="A50:F50"/>
    <mergeCell ref="B14:F14"/>
    <mergeCell ref="A20:F20"/>
    <mergeCell ref="A30:F30"/>
    <mergeCell ref="A35:F35"/>
    <mergeCell ref="B21:E21"/>
    <mergeCell ref="B24:E24"/>
  </mergeCells>
  <phoneticPr fontId="11" type="noConversion"/>
  <pageMargins left="0.17" right="0.17" top="0.35" bottom="0.42" header="0.3" footer="0.3"/>
  <pageSetup scale="73" fitToHeight="0" orientation="portrait" r:id="rId1"/>
  <headerFooter>
    <oddFooter>&amp;L_x000D_&amp;1#&amp;"Calibri"&amp;12&amp;K000000 Classification: Internal  داخلي</oddFooter>
  </headerFooter>
  <rowBreaks count="1" manualBreakCount="1">
    <brk id="28" max="5" man="1"/>
  </rowBreaks>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3A371E0-3D9B-4D6C-B718-7F2510774623}">
  <sheetPr>
    <tabColor theme="4" tint="0.59999389629810485"/>
    <pageSetUpPr fitToPage="1"/>
  </sheetPr>
  <dimension ref="A1:H112"/>
  <sheetViews>
    <sheetView view="pageBreakPreview" zoomScale="115" zoomScaleNormal="100" zoomScaleSheetLayoutView="115" workbookViewId="0">
      <selection activeCell="B4" sqref="B4"/>
    </sheetView>
  </sheetViews>
  <sheetFormatPr defaultColWidth="9.140625" defaultRowHeight="15"/>
  <cols>
    <col min="1" max="1" width="7" style="82" bestFit="1" customWidth="1"/>
    <col min="2" max="2" width="87.42578125" style="59" customWidth="1"/>
    <col min="3" max="3" width="8.7109375" style="83" bestFit="1" customWidth="1"/>
    <col min="4" max="4" width="5.7109375" style="84" bestFit="1" customWidth="1"/>
    <col min="5" max="5" width="16" style="84" bestFit="1" customWidth="1"/>
    <col min="6" max="6" width="23.85546875" style="85" bestFit="1" customWidth="1"/>
    <col min="7" max="7" width="21.140625" style="52" customWidth="1"/>
    <col min="8" max="8" width="15.42578125" style="52" bestFit="1" customWidth="1"/>
    <col min="9" max="16384" width="9.140625" style="52"/>
  </cols>
  <sheetData>
    <row r="1" spans="1:6" ht="106.5" customHeight="1">
      <c r="A1" s="210"/>
      <c r="B1" s="210"/>
      <c r="C1" s="210"/>
      <c r="D1" s="210"/>
      <c r="E1" s="210"/>
      <c r="F1" s="210"/>
    </row>
    <row r="2" spans="1:6" s="53" customFormat="1" ht="26.25">
      <c r="A2" s="206"/>
      <c r="B2" s="206"/>
      <c r="C2" s="206"/>
      <c r="D2" s="206"/>
      <c r="E2" s="206"/>
      <c r="F2" s="206"/>
    </row>
    <row r="3" spans="1:6" ht="30.75" customHeight="1">
      <c r="A3" s="88"/>
      <c r="B3" s="207" t="s">
        <v>89</v>
      </c>
      <c r="C3" s="207"/>
      <c r="D3" s="207"/>
      <c r="E3" s="207"/>
      <c r="F3" s="148"/>
    </row>
    <row r="4" spans="1:6" ht="15.75">
      <c r="A4" s="89" t="s">
        <v>1</v>
      </c>
      <c r="B4" s="90" t="s">
        <v>2</v>
      </c>
      <c r="C4" s="91" t="s">
        <v>3</v>
      </c>
      <c r="D4" s="89" t="s">
        <v>4</v>
      </c>
      <c r="E4" s="89" t="s">
        <v>5</v>
      </c>
      <c r="F4" s="92" t="s">
        <v>6</v>
      </c>
    </row>
    <row r="5" spans="1:6" ht="15.75">
      <c r="A5" s="71">
        <v>1</v>
      </c>
      <c r="B5" s="72" t="s">
        <v>7</v>
      </c>
      <c r="C5" s="71"/>
      <c r="D5" s="73"/>
      <c r="E5" s="71"/>
      <c r="F5" s="74"/>
    </row>
    <row r="6" spans="1:6" ht="38.25">
      <c r="A6" s="61">
        <v>1.1000000000000001</v>
      </c>
      <c r="B6" s="146" t="s">
        <v>8</v>
      </c>
      <c r="C6" s="87">
        <v>1</v>
      </c>
      <c r="D6" s="64" t="s">
        <v>12</v>
      </c>
      <c r="E6" s="65"/>
      <c r="F6" s="62">
        <f>E6*C6</f>
        <v>0</v>
      </c>
    </row>
    <row r="7" spans="1:6" ht="15.75">
      <c r="A7" s="71">
        <v>2</v>
      </c>
      <c r="B7" s="72" t="s">
        <v>10</v>
      </c>
      <c r="C7" s="71"/>
      <c r="D7" s="73"/>
      <c r="E7" s="71"/>
      <c r="F7" s="74"/>
    </row>
    <row r="8" spans="1:6" ht="51">
      <c r="A8" s="61">
        <v>2.1</v>
      </c>
      <c r="B8" s="60" t="s">
        <v>11</v>
      </c>
      <c r="C8" s="87">
        <v>165.072</v>
      </c>
      <c r="D8" s="64" t="s">
        <v>12</v>
      </c>
      <c r="E8" s="65"/>
      <c r="F8" s="62">
        <f t="shared" ref="F8:F57" si="0">E8*C8</f>
        <v>0</v>
      </c>
    </row>
    <row r="9" spans="1:6" ht="25.5">
      <c r="A9" s="61">
        <v>2.2000000000000002</v>
      </c>
      <c r="B9" s="60" t="s">
        <v>13</v>
      </c>
      <c r="C9" s="87">
        <v>191.29500000000002</v>
      </c>
      <c r="D9" s="64" t="s">
        <v>12</v>
      </c>
      <c r="E9" s="65"/>
      <c r="F9" s="62">
        <f t="shared" si="0"/>
        <v>0</v>
      </c>
    </row>
    <row r="10" spans="1:6" ht="15.75">
      <c r="A10" s="71">
        <v>3</v>
      </c>
      <c r="B10" s="72" t="s">
        <v>14</v>
      </c>
      <c r="C10" s="71"/>
      <c r="D10" s="73"/>
      <c r="E10" s="71"/>
      <c r="F10" s="74"/>
    </row>
    <row r="11" spans="1:6" ht="39.75" customHeight="1">
      <c r="A11" s="208" t="s">
        <v>15</v>
      </c>
      <c r="B11" s="208"/>
      <c r="C11" s="208"/>
      <c r="D11" s="208"/>
      <c r="E11" s="208"/>
      <c r="F11" s="208"/>
    </row>
    <row r="12" spans="1:6" ht="47.25" customHeight="1">
      <c r="A12" s="94" t="s">
        <v>16</v>
      </c>
      <c r="B12" s="208" t="s">
        <v>17</v>
      </c>
      <c r="C12" s="208"/>
      <c r="D12" s="208"/>
      <c r="E12" s="208"/>
      <c r="F12" s="208"/>
    </row>
    <row r="13" spans="1:6">
      <c r="A13" s="61">
        <v>3.1</v>
      </c>
      <c r="B13" s="60" t="s">
        <v>18</v>
      </c>
      <c r="C13" s="61">
        <v>21.255000000000003</v>
      </c>
      <c r="D13" s="66" t="s">
        <v>19</v>
      </c>
      <c r="E13" s="65"/>
      <c r="F13" s="62">
        <f>C13*E13</f>
        <v>0</v>
      </c>
    </row>
    <row r="14" spans="1:6">
      <c r="A14" s="61">
        <v>3.2</v>
      </c>
      <c r="B14" s="60" t="s">
        <v>90</v>
      </c>
      <c r="C14" s="61">
        <v>7.1280000000000001</v>
      </c>
      <c r="D14" s="66" t="s">
        <v>19</v>
      </c>
      <c r="E14" s="65"/>
      <c r="F14" s="62">
        <f>C14*E14</f>
        <v>0</v>
      </c>
    </row>
    <row r="15" spans="1:6" ht="71.25" customHeight="1">
      <c r="A15" s="94" t="s">
        <v>22</v>
      </c>
      <c r="B15" s="208" t="s">
        <v>23</v>
      </c>
      <c r="C15" s="208"/>
      <c r="D15" s="208"/>
      <c r="E15" s="208"/>
      <c r="F15" s="208"/>
    </row>
    <row r="16" spans="1:6">
      <c r="A16" s="61">
        <v>3.3</v>
      </c>
      <c r="B16" s="93" t="s">
        <v>91</v>
      </c>
      <c r="C16" s="87">
        <v>28.160000000000004</v>
      </c>
      <c r="D16" s="66" t="s">
        <v>19</v>
      </c>
      <c r="E16" s="65"/>
      <c r="F16" s="62">
        <f>E16*C16</f>
        <v>0</v>
      </c>
    </row>
    <row r="17" spans="1:6">
      <c r="A17" s="61">
        <v>3.4</v>
      </c>
      <c r="B17" s="60" t="s">
        <v>24</v>
      </c>
      <c r="C17" s="87">
        <v>13.432000000000004</v>
      </c>
      <c r="D17" s="66" t="s">
        <v>19</v>
      </c>
      <c r="E17" s="65"/>
      <c r="F17" s="62">
        <f t="shared" si="0"/>
        <v>0</v>
      </c>
    </row>
    <row r="18" spans="1:6">
      <c r="A18" s="61">
        <v>3.5</v>
      </c>
      <c r="B18" s="60" t="s">
        <v>26</v>
      </c>
      <c r="C18" s="87">
        <v>6.7160000000000011</v>
      </c>
      <c r="D18" s="66" t="s">
        <v>19</v>
      </c>
      <c r="E18" s="65"/>
      <c r="F18" s="62">
        <f t="shared" si="0"/>
        <v>0</v>
      </c>
    </row>
    <row r="19" spans="1:6">
      <c r="A19" s="82">
        <v>3.6</v>
      </c>
      <c r="B19" s="60" t="s">
        <v>80</v>
      </c>
      <c r="C19" s="87">
        <v>6.7160000000000011</v>
      </c>
      <c r="D19" s="66" t="s">
        <v>19</v>
      </c>
      <c r="E19" s="65"/>
      <c r="F19" s="62">
        <f t="shared" si="0"/>
        <v>0</v>
      </c>
    </row>
    <row r="20" spans="1:6" ht="15.75">
      <c r="A20" s="71">
        <v>4</v>
      </c>
      <c r="B20" s="72" t="s">
        <v>31</v>
      </c>
      <c r="C20" s="71"/>
      <c r="D20" s="73"/>
      <c r="E20" s="71"/>
      <c r="F20" s="74"/>
    </row>
    <row r="21" spans="1:6" ht="42.75" customHeight="1">
      <c r="A21" s="203" t="s">
        <v>32</v>
      </c>
      <c r="B21" s="203"/>
      <c r="C21" s="203"/>
      <c r="D21" s="203"/>
      <c r="E21" s="203"/>
      <c r="F21" s="203"/>
    </row>
    <row r="22" spans="1:6" ht="38.25">
      <c r="A22" s="61" t="s">
        <v>16</v>
      </c>
      <c r="B22" s="63" t="s">
        <v>33</v>
      </c>
      <c r="C22" s="63"/>
      <c r="D22" s="63"/>
      <c r="E22" s="63"/>
      <c r="F22" s="62"/>
    </row>
    <row r="23" spans="1:6" ht="25.5">
      <c r="A23" s="61" t="s">
        <v>92</v>
      </c>
      <c r="B23" s="63" t="s">
        <v>93</v>
      </c>
      <c r="C23" s="87">
        <v>581.7349999999999</v>
      </c>
      <c r="D23" s="64" t="s">
        <v>35</v>
      </c>
      <c r="E23" s="65"/>
      <c r="F23" s="62">
        <f t="shared" si="0"/>
        <v>0</v>
      </c>
    </row>
    <row r="24" spans="1:6">
      <c r="A24" s="70" t="s">
        <v>94</v>
      </c>
      <c r="B24" s="63" t="s">
        <v>36</v>
      </c>
      <c r="C24" s="87">
        <v>5.9849999999999994</v>
      </c>
      <c r="D24" s="56" t="s">
        <v>19</v>
      </c>
      <c r="E24" s="65"/>
      <c r="F24" s="62">
        <f t="shared" si="0"/>
        <v>0</v>
      </c>
    </row>
    <row r="25" spans="1:6" ht="25.5">
      <c r="A25" s="70" t="s">
        <v>95</v>
      </c>
      <c r="B25" s="63" t="s">
        <v>96</v>
      </c>
      <c r="C25" s="87">
        <v>12</v>
      </c>
      <c r="D25" s="64" t="s">
        <v>35</v>
      </c>
      <c r="E25" s="65"/>
      <c r="F25" s="62">
        <f t="shared" si="0"/>
        <v>0</v>
      </c>
    </row>
    <row r="26" spans="1:6" ht="31.5" customHeight="1">
      <c r="A26" s="61" t="s">
        <v>22</v>
      </c>
      <c r="B26" s="204" t="s">
        <v>38</v>
      </c>
      <c r="C26" s="204"/>
      <c r="D26" s="204"/>
      <c r="E26" s="204"/>
      <c r="F26" s="62">
        <f t="shared" si="0"/>
        <v>0</v>
      </c>
    </row>
    <row r="27" spans="1:6" ht="25.5">
      <c r="A27" s="61">
        <v>4.4000000000000004</v>
      </c>
      <c r="B27" s="67" t="s">
        <v>39</v>
      </c>
      <c r="C27" s="87">
        <v>53.728000000000016</v>
      </c>
      <c r="D27" s="64" t="s">
        <v>12</v>
      </c>
      <c r="E27" s="65"/>
      <c r="F27" s="62">
        <f t="shared" si="0"/>
        <v>0</v>
      </c>
    </row>
    <row r="28" spans="1:6" ht="15.75">
      <c r="A28" s="71">
        <v>5</v>
      </c>
      <c r="B28" s="72" t="s">
        <v>97</v>
      </c>
      <c r="C28" s="71"/>
      <c r="D28" s="73"/>
      <c r="E28" s="71"/>
      <c r="F28" s="74"/>
    </row>
    <row r="29" spans="1:6">
      <c r="A29" s="99" t="s">
        <v>16</v>
      </c>
      <c r="B29" s="100" t="s">
        <v>98</v>
      </c>
      <c r="C29" s="101"/>
      <c r="D29" s="102"/>
      <c r="E29" s="102"/>
      <c r="F29" s="103"/>
    </row>
    <row r="30" spans="1:6" ht="51">
      <c r="A30" s="104"/>
      <c r="B30" s="105" t="s">
        <v>99</v>
      </c>
      <c r="C30" s="106"/>
      <c r="D30" s="107"/>
      <c r="E30" s="108"/>
      <c r="F30" s="62"/>
    </row>
    <row r="31" spans="1:6">
      <c r="A31" s="104">
        <v>4.0999999999999996</v>
      </c>
      <c r="B31" s="105" t="s">
        <v>25</v>
      </c>
      <c r="C31" s="109">
        <v>22</v>
      </c>
      <c r="D31" s="110" t="s">
        <v>100</v>
      </c>
      <c r="E31" s="65"/>
      <c r="F31" s="62">
        <f>C31*E31</f>
        <v>0</v>
      </c>
    </row>
    <row r="32" spans="1:6">
      <c r="A32" s="111" t="s">
        <v>22</v>
      </c>
      <c r="B32" s="112" t="s">
        <v>101</v>
      </c>
      <c r="C32" s="76"/>
      <c r="D32" s="108"/>
      <c r="E32" s="65"/>
      <c r="F32" s="62"/>
    </row>
    <row r="33" spans="1:6" ht="25.5">
      <c r="A33" s="104"/>
      <c r="B33" s="113" t="s">
        <v>102</v>
      </c>
      <c r="C33" s="76"/>
      <c r="D33" s="110"/>
      <c r="E33" s="65"/>
      <c r="F33" s="62"/>
    </row>
    <row r="34" spans="1:6">
      <c r="A34" s="104">
        <v>4.2</v>
      </c>
      <c r="B34" s="114" t="s">
        <v>103</v>
      </c>
      <c r="C34" s="76">
        <v>12</v>
      </c>
      <c r="D34" s="110" t="s">
        <v>100</v>
      </c>
      <c r="E34" s="65"/>
      <c r="F34" s="62">
        <f t="shared" ref="F34:F42" si="1">C34*E34</f>
        <v>0</v>
      </c>
    </row>
    <row r="35" spans="1:6" ht="25.5">
      <c r="A35" s="104">
        <v>4.3</v>
      </c>
      <c r="B35" s="113" t="s">
        <v>104</v>
      </c>
      <c r="C35" s="76">
        <v>31</v>
      </c>
      <c r="D35" s="110" t="s">
        <v>100</v>
      </c>
      <c r="E35" s="65"/>
      <c r="F35" s="62">
        <f t="shared" si="1"/>
        <v>0</v>
      </c>
    </row>
    <row r="36" spans="1:6" ht="25.5">
      <c r="A36" s="104">
        <v>4.4000000000000004</v>
      </c>
      <c r="B36" s="105" t="s">
        <v>105</v>
      </c>
      <c r="C36" s="76">
        <v>30</v>
      </c>
      <c r="D36" s="110" t="s">
        <v>100</v>
      </c>
      <c r="E36" s="65"/>
      <c r="F36" s="62">
        <f t="shared" si="1"/>
        <v>0</v>
      </c>
    </row>
    <row r="37" spans="1:6">
      <c r="A37" s="111" t="s">
        <v>106</v>
      </c>
      <c r="B37" s="115" t="s">
        <v>107</v>
      </c>
      <c r="C37" s="76"/>
      <c r="D37" s="110"/>
      <c r="E37" s="65"/>
      <c r="F37" s="62"/>
    </row>
    <row r="38" spans="1:6" ht="25.5">
      <c r="A38" s="104"/>
      <c r="B38" s="113" t="s">
        <v>108</v>
      </c>
      <c r="C38" s="76"/>
      <c r="D38" s="108"/>
      <c r="E38" s="65"/>
      <c r="F38" s="62"/>
    </row>
    <row r="39" spans="1:6">
      <c r="A39" s="104">
        <v>4.5</v>
      </c>
      <c r="B39" s="105" t="s">
        <v>109</v>
      </c>
      <c r="C39" s="76">
        <v>21</v>
      </c>
      <c r="D39" s="110" t="s">
        <v>100</v>
      </c>
      <c r="E39" s="65"/>
      <c r="F39" s="62">
        <f t="shared" si="1"/>
        <v>0</v>
      </c>
    </row>
    <row r="40" spans="1:6" ht="25.5">
      <c r="A40" s="104">
        <v>4.5999999999999996</v>
      </c>
      <c r="B40" s="116" t="s">
        <v>110</v>
      </c>
      <c r="C40" s="76">
        <v>145</v>
      </c>
      <c r="D40" s="110" t="s">
        <v>100</v>
      </c>
      <c r="E40" s="65"/>
      <c r="F40" s="62">
        <f t="shared" si="1"/>
        <v>0</v>
      </c>
    </row>
    <row r="41" spans="1:6" ht="38.25">
      <c r="A41" s="104">
        <v>4.7</v>
      </c>
      <c r="B41" s="116" t="s">
        <v>111</v>
      </c>
      <c r="C41" s="76">
        <v>455</v>
      </c>
      <c r="D41" s="64" t="s">
        <v>35</v>
      </c>
      <c r="E41" s="65"/>
      <c r="F41" s="62">
        <f t="shared" si="1"/>
        <v>0</v>
      </c>
    </row>
    <row r="42" spans="1:6">
      <c r="A42" s="104">
        <v>4.8</v>
      </c>
      <c r="B42" s="116" t="s">
        <v>112</v>
      </c>
      <c r="C42" s="76">
        <v>1</v>
      </c>
      <c r="D42" s="110" t="s">
        <v>48</v>
      </c>
      <c r="E42" s="65"/>
      <c r="F42" s="62">
        <f t="shared" si="1"/>
        <v>0</v>
      </c>
    </row>
    <row r="43" spans="1:6" ht="31.5" customHeight="1">
      <c r="A43" s="61">
        <v>5.0999999999999996</v>
      </c>
      <c r="B43" s="63" t="s">
        <v>41</v>
      </c>
      <c r="C43" s="87">
        <v>425.1</v>
      </c>
      <c r="D43" s="64" t="s">
        <v>35</v>
      </c>
      <c r="E43" s="65"/>
      <c r="F43" s="62">
        <f>C43*E43</f>
        <v>0</v>
      </c>
    </row>
    <row r="44" spans="1:6" ht="15.75">
      <c r="A44" s="71">
        <v>5</v>
      </c>
      <c r="B44" s="72" t="s">
        <v>43</v>
      </c>
      <c r="C44" s="71"/>
      <c r="D44" s="73"/>
      <c r="E44" s="71"/>
      <c r="F44" s="74"/>
    </row>
    <row r="45" spans="1:6" ht="297.75" customHeight="1">
      <c r="A45" s="208" t="s">
        <v>44</v>
      </c>
      <c r="B45" s="208"/>
      <c r="C45" s="208"/>
      <c r="D45" s="208"/>
      <c r="E45" s="208"/>
      <c r="F45" s="208"/>
    </row>
    <row r="46" spans="1:6">
      <c r="A46" s="61">
        <v>5.0999999999999996</v>
      </c>
      <c r="B46" s="67" t="s">
        <v>45</v>
      </c>
      <c r="C46" s="95">
        <v>849.63499999999988</v>
      </c>
      <c r="D46" s="64" t="s">
        <v>35</v>
      </c>
      <c r="E46" s="65"/>
      <c r="F46" s="62">
        <f t="shared" si="0"/>
        <v>0</v>
      </c>
    </row>
    <row r="47" spans="1:6">
      <c r="A47" s="61">
        <v>5.2</v>
      </c>
      <c r="B47" s="67" t="s">
        <v>46</v>
      </c>
      <c r="C47" s="95">
        <v>293.33999999999992</v>
      </c>
      <c r="D47" s="64" t="s">
        <v>35</v>
      </c>
      <c r="E47" s="65"/>
      <c r="F47" s="62">
        <f t="shared" si="0"/>
        <v>0</v>
      </c>
    </row>
    <row r="48" spans="1:6">
      <c r="A48" s="61">
        <v>5.3</v>
      </c>
      <c r="B48" s="67" t="s">
        <v>113</v>
      </c>
      <c r="C48" s="95">
        <v>1</v>
      </c>
      <c r="D48" s="64" t="s">
        <v>48</v>
      </c>
      <c r="E48" s="65"/>
      <c r="F48" s="62">
        <f t="shared" si="0"/>
        <v>0</v>
      </c>
    </row>
    <row r="49" spans="1:6" ht="15.75">
      <c r="A49" s="71">
        <v>6</v>
      </c>
      <c r="B49" s="72" t="s">
        <v>49</v>
      </c>
      <c r="C49" s="71"/>
      <c r="D49" s="73"/>
      <c r="E49" s="71"/>
      <c r="F49" s="74"/>
    </row>
    <row r="50" spans="1:6" ht="75.75" customHeight="1">
      <c r="A50" s="208" t="s">
        <v>50</v>
      </c>
      <c r="B50" s="208"/>
      <c r="C50" s="208"/>
      <c r="D50" s="208"/>
      <c r="E50" s="208"/>
      <c r="F50" s="208"/>
    </row>
    <row r="51" spans="1:6" ht="25.5">
      <c r="A51" s="61">
        <v>6.1</v>
      </c>
      <c r="B51" s="67" t="s">
        <v>51</v>
      </c>
      <c r="C51" s="95">
        <v>849.63499999999988</v>
      </c>
      <c r="D51" s="64" t="s">
        <v>35</v>
      </c>
      <c r="E51" s="65"/>
      <c r="F51" s="62">
        <f t="shared" si="0"/>
        <v>0</v>
      </c>
    </row>
    <row r="52" spans="1:6" ht="25.5">
      <c r="A52" s="61">
        <v>6.2</v>
      </c>
      <c r="B52" s="67" t="s">
        <v>52</v>
      </c>
      <c r="C52" s="95">
        <v>293.33999999999992</v>
      </c>
      <c r="D52" s="64" t="s">
        <v>35</v>
      </c>
      <c r="E52" s="65"/>
      <c r="F52" s="62">
        <f t="shared" si="0"/>
        <v>0</v>
      </c>
    </row>
    <row r="53" spans="1:6" ht="15.75">
      <c r="A53" s="71">
        <v>7</v>
      </c>
      <c r="B53" s="72" t="s">
        <v>53</v>
      </c>
      <c r="C53" s="71"/>
      <c r="D53" s="73"/>
      <c r="E53" s="71"/>
      <c r="F53" s="74"/>
    </row>
    <row r="54" spans="1:6" ht="63.75">
      <c r="A54" s="61">
        <v>7.1</v>
      </c>
      <c r="B54" s="67" t="s">
        <v>54</v>
      </c>
      <c r="C54" s="75">
        <v>425.1</v>
      </c>
      <c r="D54" s="66" t="s">
        <v>55</v>
      </c>
      <c r="E54" s="65"/>
      <c r="F54" s="62">
        <f t="shared" si="0"/>
        <v>0</v>
      </c>
    </row>
    <row r="55" spans="1:6">
      <c r="A55" s="61">
        <v>7.2</v>
      </c>
      <c r="B55" s="67" t="s">
        <v>56</v>
      </c>
      <c r="C55" s="75">
        <v>238.4</v>
      </c>
      <c r="D55" s="66"/>
      <c r="E55" s="65"/>
      <c r="F55" s="62">
        <f t="shared" si="0"/>
        <v>0</v>
      </c>
    </row>
    <row r="56" spans="1:6" ht="76.5">
      <c r="A56" s="61">
        <v>7.3</v>
      </c>
      <c r="B56" s="67" t="s">
        <v>58</v>
      </c>
      <c r="C56" s="75">
        <v>58.400000000000006</v>
      </c>
      <c r="D56" s="66"/>
      <c r="E56" s="65"/>
      <c r="F56" s="62">
        <f t="shared" si="0"/>
        <v>0</v>
      </c>
    </row>
    <row r="57" spans="1:6">
      <c r="A57" s="61">
        <v>7.4</v>
      </c>
      <c r="B57" s="67" t="s">
        <v>59</v>
      </c>
      <c r="C57" s="75">
        <v>30</v>
      </c>
      <c r="D57" s="66"/>
      <c r="E57" s="65"/>
      <c r="F57" s="62">
        <f t="shared" si="0"/>
        <v>0</v>
      </c>
    </row>
    <row r="58" spans="1:6" ht="15.75">
      <c r="A58" s="71">
        <v>8</v>
      </c>
      <c r="B58" s="72" t="s">
        <v>60</v>
      </c>
      <c r="C58" s="71"/>
      <c r="D58" s="73"/>
      <c r="E58" s="71"/>
      <c r="F58" s="74"/>
    </row>
    <row r="59" spans="1:6" ht="42.75" customHeight="1">
      <c r="A59" s="208" t="s">
        <v>82</v>
      </c>
      <c r="B59" s="208"/>
      <c r="C59" s="208"/>
      <c r="D59" s="208"/>
      <c r="E59" s="208"/>
      <c r="F59" s="208"/>
    </row>
    <row r="60" spans="1:6" ht="87" customHeight="1">
      <c r="A60" s="208" t="s">
        <v>61</v>
      </c>
      <c r="B60" s="208"/>
      <c r="C60" s="208"/>
      <c r="D60" s="208"/>
      <c r="E60" s="208"/>
      <c r="F60" s="208"/>
    </row>
    <row r="61" spans="1:6" ht="25.5">
      <c r="A61" s="55">
        <v>8.1</v>
      </c>
      <c r="B61" s="151" t="s">
        <v>114</v>
      </c>
      <c r="C61" s="152">
        <v>6</v>
      </c>
      <c r="D61" s="76" t="s">
        <v>63</v>
      </c>
      <c r="E61" s="161"/>
      <c r="F61" s="62">
        <f>E61*C61</f>
        <v>0</v>
      </c>
    </row>
    <row r="62" spans="1:6" ht="25.5">
      <c r="A62" s="55">
        <v>9.1</v>
      </c>
      <c r="B62" s="151" t="s">
        <v>115</v>
      </c>
      <c r="C62" s="152">
        <v>7</v>
      </c>
      <c r="D62" s="76" t="s">
        <v>63</v>
      </c>
      <c r="E62" s="161"/>
      <c r="F62" s="62">
        <f t="shared" ref="F62" si="2">E62*C62</f>
        <v>0</v>
      </c>
    </row>
    <row r="63" spans="1:6" ht="25.5">
      <c r="A63" s="55">
        <v>10.1</v>
      </c>
      <c r="B63" s="151" t="s">
        <v>65</v>
      </c>
      <c r="C63" s="152">
        <v>6</v>
      </c>
      <c r="D63" s="76" t="s">
        <v>63</v>
      </c>
      <c r="E63" s="161"/>
      <c r="F63" s="62">
        <f>E63*C63</f>
        <v>0</v>
      </c>
    </row>
    <row r="64" spans="1:6" ht="15.75">
      <c r="A64" s="71">
        <v>9</v>
      </c>
      <c r="B64" s="72" t="s">
        <v>66</v>
      </c>
      <c r="C64" s="71"/>
      <c r="D64" s="73"/>
      <c r="E64" s="71"/>
      <c r="F64" s="74"/>
    </row>
    <row r="65" spans="1:8" ht="72.75" customHeight="1">
      <c r="A65" s="209" t="s">
        <v>67</v>
      </c>
      <c r="B65" s="209"/>
      <c r="C65" s="209"/>
      <c r="D65" s="209"/>
      <c r="E65" s="209"/>
      <c r="F65" s="209"/>
    </row>
    <row r="66" spans="1:8">
      <c r="A66" s="76">
        <v>9.1</v>
      </c>
      <c r="B66" s="77" t="s">
        <v>116</v>
      </c>
      <c r="C66" s="95">
        <v>16</v>
      </c>
      <c r="D66" s="76" t="s">
        <v>63</v>
      </c>
      <c r="E66" s="65"/>
      <c r="F66" s="62">
        <f>E66*C66</f>
        <v>0</v>
      </c>
    </row>
    <row r="67" spans="1:8">
      <c r="A67" s="76">
        <v>9.1999999999999993</v>
      </c>
      <c r="B67" s="77" t="s">
        <v>117</v>
      </c>
      <c r="C67" s="95">
        <v>7</v>
      </c>
      <c r="D67" s="76" t="s">
        <v>63</v>
      </c>
      <c r="E67" s="65"/>
      <c r="F67" s="62">
        <f>E67*C67</f>
        <v>0</v>
      </c>
    </row>
    <row r="68" spans="1:8">
      <c r="A68" s="76">
        <v>9.3000000000000007</v>
      </c>
      <c r="B68" s="117" t="s">
        <v>88</v>
      </c>
      <c r="C68" s="78">
        <v>16</v>
      </c>
      <c r="D68" s="76" t="s">
        <v>72</v>
      </c>
      <c r="E68" s="65"/>
      <c r="F68" s="62">
        <f>E68*C68</f>
        <v>0</v>
      </c>
    </row>
    <row r="69" spans="1:8" ht="15.75">
      <c r="A69" s="71">
        <v>10</v>
      </c>
      <c r="B69" s="72" t="s">
        <v>74</v>
      </c>
      <c r="C69" s="71"/>
      <c r="D69" s="73"/>
      <c r="E69" s="71"/>
      <c r="F69" s="74"/>
    </row>
    <row r="70" spans="1:8">
      <c r="A70" s="118">
        <v>10.1</v>
      </c>
      <c r="B70" s="162" t="s">
        <v>118</v>
      </c>
      <c r="C70" s="119">
        <v>1</v>
      </c>
      <c r="D70" s="140" t="s">
        <v>48</v>
      </c>
      <c r="E70" s="163"/>
      <c r="F70" s="120">
        <f>C70*E70</f>
        <v>0</v>
      </c>
    </row>
    <row r="71" spans="1:8">
      <c r="A71" s="118">
        <v>10.199999999999999</v>
      </c>
      <c r="B71" s="162" t="s">
        <v>76</v>
      </c>
      <c r="C71" s="119">
        <v>1</v>
      </c>
      <c r="D71" s="140" t="s">
        <v>48</v>
      </c>
      <c r="E71" s="163"/>
      <c r="F71" s="120">
        <f>C71*E71</f>
        <v>0</v>
      </c>
    </row>
    <row r="72" spans="1:8" ht="15.75">
      <c r="A72" s="71">
        <v>11</v>
      </c>
      <c r="B72" s="72" t="s">
        <v>119</v>
      </c>
      <c r="C72" s="71"/>
      <c r="D72" s="73"/>
      <c r="E72" s="71"/>
      <c r="F72" s="74"/>
    </row>
    <row r="73" spans="1:8">
      <c r="A73" s="76">
        <v>11.1</v>
      </c>
      <c r="B73" s="77" t="s">
        <v>120</v>
      </c>
      <c r="C73" s="64">
        <v>1</v>
      </c>
      <c r="D73" s="140" t="s">
        <v>48</v>
      </c>
      <c r="E73" s="121"/>
      <c r="F73" s="62">
        <f>E73*C73</f>
        <v>0</v>
      </c>
    </row>
    <row r="74" spans="1:8">
      <c r="A74" s="76">
        <v>11.2</v>
      </c>
      <c r="B74" s="77" t="s">
        <v>121</v>
      </c>
      <c r="C74" s="64">
        <v>425.1</v>
      </c>
      <c r="D74" s="64" t="s">
        <v>35</v>
      </c>
      <c r="E74" s="121"/>
      <c r="F74" s="62">
        <f>E74*C74</f>
        <v>0</v>
      </c>
    </row>
    <row r="75" spans="1:8" ht="18.75">
      <c r="A75" s="211" t="s">
        <v>77</v>
      </c>
      <c r="B75" s="211"/>
      <c r="C75" s="211"/>
      <c r="D75" s="211"/>
      <c r="E75" s="211"/>
      <c r="F75" s="98">
        <f>SUM(F6:F74)</f>
        <v>0</v>
      </c>
      <c r="G75" s="79"/>
      <c r="H75" s="79"/>
    </row>
    <row r="76" spans="1:8">
      <c r="A76" s="80"/>
      <c r="B76" s="81"/>
      <c r="C76" s="80"/>
      <c r="D76" s="80"/>
      <c r="E76" s="80"/>
      <c r="F76" s="80"/>
    </row>
    <row r="77" spans="1:8">
      <c r="A77" s="80"/>
      <c r="B77" s="81"/>
      <c r="C77" s="80"/>
      <c r="D77" s="80"/>
      <c r="E77" s="80"/>
      <c r="F77" s="80"/>
    </row>
    <row r="78" spans="1:8">
      <c r="A78" s="80"/>
      <c r="B78" s="81"/>
      <c r="C78" s="80"/>
      <c r="D78" s="80"/>
      <c r="E78" s="80"/>
      <c r="F78" s="80"/>
    </row>
    <row r="79" spans="1:8">
      <c r="A79" s="80"/>
      <c r="B79" s="81"/>
      <c r="C79" s="80"/>
      <c r="D79" s="80"/>
      <c r="E79" s="80"/>
      <c r="F79" s="80"/>
    </row>
    <row r="80" spans="1:8">
      <c r="A80" s="80"/>
      <c r="B80" s="81"/>
      <c r="C80" s="80"/>
      <c r="D80" s="80"/>
      <c r="E80" s="80"/>
      <c r="F80" s="80"/>
    </row>
    <row r="81" spans="1:6">
      <c r="A81" s="80"/>
      <c r="B81" s="81"/>
      <c r="C81" s="80"/>
      <c r="D81" s="80"/>
      <c r="E81" s="80"/>
      <c r="F81" s="80"/>
    </row>
    <row r="82" spans="1:6">
      <c r="A82" s="80"/>
      <c r="B82" s="81"/>
      <c r="C82" s="80"/>
      <c r="D82" s="80"/>
      <c r="E82" s="80"/>
      <c r="F82" s="80"/>
    </row>
    <row r="83" spans="1:6">
      <c r="A83" s="80"/>
      <c r="B83" s="81"/>
      <c r="C83" s="80"/>
      <c r="D83" s="80"/>
      <c r="E83" s="80"/>
      <c r="F83" s="80"/>
    </row>
    <row r="84" spans="1:6">
      <c r="A84" s="80"/>
      <c r="B84" s="81"/>
      <c r="C84" s="80"/>
      <c r="D84" s="80"/>
      <c r="E84" s="80"/>
      <c r="F84" s="80"/>
    </row>
    <row r="85" spans="1:6">
      <c r="A85" s="80"/>
      <c r="B85" s="81"/>
      <c r="C85" s="80"/>
      <c r="D85" s="80"/>
      <c r="E85" s="80"/>
      <c r="F85" s="80"/>
    </row>
    <row r="86" spans="1:6">
      <c r="A86" s="80"/>
      <c r="B86" s="81"/>
      <c r="C86" s="80"/>
      <c r="D86" s="80"/>
      <c r="E86" s="80"/>
      <c r="F86" s="80"/>
    </row>
    <row r="87" spans="1:6">
      <c r="A87" s="80"/>
      <c r="B87" s="81"/>
      <c r="C87" s="80"/>
      <c r="D87" s="80"/>
      <c r="E87" s="80"/>
      <c r="F87" s="80"/>
    </row>
    <row r="88" spans="1:6">
      <c r="A88" s="80"/>
      <c r="B88" s="81"/>
      <c r="C88" s="80"/>
      <c r="D88" s="80"/>
      <c r="E88" s="80"/>
      <c r="F88" s="80"/>
    </row>
    <row r="89" spans="1:6">
      <c r="A89" s="80"/>
      <c r="B89" s="81"/>
      <c r="C89" s="80"/>
      <c r="D89" s="80"/>
      <c r="E89" s="80"/>
      <c r="F89" s="80"/>
    </row>
    <row r="90" spans="1:6">
      <c r="A90" s="80"/>
      <c r="B90" s="81"/>
      <c r="C90" s="80"/>
      <c r="D90" s="80"/>
      <c r="E90" s="80"/>
      <c r="F90" s="80"/>
    </row>
    <row r="91" spans="1:6">
      <c r="A91" s="80"/>
      <c r="B91" s="81"/>
      <c r="C91" s="80"/>
      <c r="D91" s="80"/>
      <c r="E91" s="80"/>
      <c r="F91" s="80"/>
    </row>
    <row r="92" spans="1:6">
      <c r="A92" s="80"/>
      <c r="B92" s="81"/>
      <c r="C92" s="80"/>
      <c r="D92" s="80"/>
      <c r="E92" s="80"/>
      <c r="F92" s="80"/>
    </row>
    <row r="93" spans="1:6">
      <c r="A93" s="80"/>
      <c r="B93" s="81"/>
      <c r="C93" s="80"/>
      <c r="D93" s="80"/>
      <c r="E93" s="80"/>
      <c r="F93" s="80"/>
    </row>
    <row r="94" spans="1:6">
      <c r="A94" s="80"/>
      <c r="B94" s="81"/>
      <c r="C94" s="80"/>
      <c r="D94" s="80"/>
      <c r="E94" s="80"/>
      <c r="F94" s="80"/>
    </row>
    <row r="95" spans="1:6">
      <c r="A95" s="80"/>
      <c r="B95" s="81"/>
      <c r="C95" s="80"/>
      <c r="D95" s="80"/>
      <c r="E95" s="80"/>
      <c r="F95" s="80"/>
    </row>
    <row r="96" spans="1:6">
      <c r="A96" s="80"/>
      <c r="B96" s="81"/>
      <c r="C96" s="80"/>
      <c r="D96" s="80"/>
      <c r="E96" s="80"/>
      <c r="F96" s="80"/>
    </row>
    <row r="97" spans="1:6">
      <c r="A97" s="80"/>
      <c r="B97" s="81"/>
      <c r="C97" s="80"/>
      <c r="D97" s="80"/>
      <c r="E97" s="80"/>
      <c r="F97" s="80"/>
    </row>
    <row r="98" spans="1:6">
      <c r="A98" s="80"/>
      <c r="B98" s="81"/>
      <c r="C98" s="80"/>
      <c r="D98" s="80"/>
      <c r="E98" s="80"/>
      <c r="F98" s="80"/>
    </row>
    <row r="99" spans="1:6">
      <c r="A99" s="80"/>
      <c r="B99" s="81"/>
      <c r="C99" s="80"/>
      <c r="D99" s="80"/>
      <c r="E99" s="80"/>
      <c r="F99" s="80"/>
    </row>
    <row r="100" spans="1:6">
      <c r="A100" s="80"/>
      <c r="B100" s="81"/>
      <c r="C100" s="80"/>
      <c r="D100" s="80"/>
      <c r="E100" s="80"/>
      <c r="F100" s="80"/>
    </row>
    <row r="101" spans="1:6">
      <c r="A101" s="80"/>
      <c r="B101" s="81"/>
      <c r="C101" s="80"/>
      <c r="D101" s="80"/>
      <c r="E101" s="80"/>
      <c r="F101" s="80"/>
    </row>
    <row r="102" spans="1:6">
      <c r="A102" s="80"/>
      <c r="B102" s="81"/>
      <c r="C102" s="80"/>
      <c r="D102" s="80"/>
      <c r="E102" s="80"/>
      <c r="F102" s="80"/>
    </row>
    <row r="103" spans="1:6">
      <c r="A103" s="80"/>
      <c r="B103" s="81"/>
      <c r="C103" s="80"/>
      <c r="D103" s="80"/>
      <c r="E103" s="80"/>
      <c r="F103" s="80"/>
    </row>
    <row r="104" spans="1:6">
      <c r="A104" s="80"/>
      <c r="B104" s="81"/>
      <c r="C104" s="80"/>
      <c r="D104" s="80"/>
      <c r="E104" s="80"/>
      <c r="F104" s="80"/>
    </row>
    <row r="105" spans="1:6">
      <c r="A105" s="80"/>
      <c r="B105" s="81"/>
      <c r="C105" s="80"/>
      <c r="D105" s="80"/>
      <c r="E105" s="80"/>
      <c r="F105" s="80"/>
    </row>
    <row r="106" spans="1:6">
      <c r="A106" s="80"/>
      <c r="B106" s="81"/>
      <c r="C106" s="80"/>
      <c r="D106" s="80"/>
      <c r="E106" s="80"/>
      <c r="F106" s="80"/>
    </row>
    <row r="107" spans="1:6">
      <c r="A107" s="80"/>
      <c r="B107" s="81"/>
      <c r="C107" s="80"/>
      <c r="D107" s="80"/>
      <c r="E107" s="80"/>
      <c r="F107" s="80"/>
    </row>
    <row r="108" spans="1:6">
      <c r="A108" s="80"/>
      <c r="B108" s="81"/>
      <c r="C108" s="80"/>
      <c r="D108" s="80"/>
      <c r="E108" s="80"/>
      <c r="F108" s="80"/>
    </row>
    <row r="109" spans="1:6">
      <c r="A109" s="80"/>
      <c r="B109" s="81"/>
      <c r="C109" s="80"/>
      <c r="D109" s="80"/>
      <c r="E109" s="80"/>
      <c r="F109" s="80"/>
    </row>
    <row r="110" spans="1:6">
      <c r="A110" s="80"/>
      <c r="B110" s="81"/>
      <c r="C110" s="80"/>
      <c r="D110" s="80"/>
      <c r="E110" s="80"/>
      <c r="F110" s="80"/>
    </row>
    <row r="111" spans="1:6">
      <c r="A111" s="80"/>
      <c r="B111" s="81"/>
      <c r="C111" s="80"/>
      <c r="D111" s="80"/>
      <c r="E111" s="80"/>
      <c r="F111" s="80"/>
    </row>
    <row r="112" spans="1:6">
      <c r="A112" s="80"/>
      <c r="B112" s="81"/>
      <c r="C112" s="80"/>
      <c r="D112" s="80"/>
      <c r="E112" s="80"/>
      <c r="F112" s="80"/>
    </row>
  </sheetData>
  <mergeCells count="14">
    <mergeCell ref="A1:F1"/>
    <mergeCell ref="A2:F2"/>
    <mergeCell ref="B3:E3"/>
    <mergeCell ref="A75:E75"/>
    <mergeCell ref="A11:F11"/>
    <mergeCell ref="B12:F12"/>
    <mergeCell ref="B15:F15"/>
    <mergeCell ref="A21:F21"/>
    <mergeCell ref="A45:F45"/>
    <mergeCell ref="A50:F50"/>
    <mergeCell ref="A60:F60"/>
    <mergeCell ref="A59:F59"/>
    <mergeCell ref="A65:F65"/>
    <mergeCell ref="B26:E26"/>
  </mergeCells>
  <pageMargins left="0.17" right="0.17" top="0.4" bottom="0.43" header="0.3" footer="0.3"/>
  <pageSetup scale="69" fitToHeight="0" orientation="portrait" r:id="rId1"/>
  <headerFooter>
    <oddFooter>&amp;L_x000D_&amp;1#&amp;"Calibri"&amp;12&amp;K000000 Classification: Internal  داخلي</oddFooter>
  </headerFooter>
  <rowBreaks count="2" manualBreakCount="2">
    <brk id="43" max="16383" man="1"/>
    <brk id="57" max="16383" man="1"/>
  </rowBreaks>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F3ECD84-81E6-444F-B33B-FAE1E5A7799B}">
  <sheetPr>
    <tabColor theme="2" tint="-0.249977111117893"/>
  </sheetPr>
  <dimension ref="A1:H97"/>
  <sheetViews>
    <sheetView view="pageBreakPreview" zoomScale="115" zoomScaleNormal="100" zoomScaleSheetLayoutView="115" workbookViewId="0">
      <selection sqref="A1:F1"/>
    </sheetView>
  </sheetViews>
  <sheetFormatPr defaultColWidth="9.140625" defaultRowHeight="15"/>
  <cols>
    <col min="1" max="1" width="5.7109375" style="82" bestFit="1" customWidth="1"/>
    <col min="2" max="2" width="87.42578125" style="59" customWidth="1"/>
    <col min="3" max="3" width="8.7109375" style="83" bestFit="1" customWidth="1"/>
    <col min="4" max="4" width="5.7109375" style="84" bestFit="1" customWidth="1"/>
    <col min="5" max="5" width="12.85546875" style="84" bestFit="1" customWidth="1"/>
    <col min="6" max="6" width="23.85546875" style="85" bestFit="1" customWidth="1"/>
    <col min="7" max="7" width="21.140625" style="52" customWidth="1"/>
    <col min="8" max="8" width="15.42578125" style="52" bestFit="1" customWidth="1"/>
    <col min="9" max="16384" width="9.140625" style="52"/>
  </cols>
  <sheetData>
    <row r="1" spans="1:6" ht="113.25" customHeight="1">
      <c r="A1" s="210"/>
      <c r="B1" s="210"/>
      <c r="C1" s="210"/>
      <c r="D1" s="210"/>
      <c r="E1" s="210"/>
      <c r="F1" s="210"/>
    </row>
    <row r="2" spans="1:6" s="53" customFormat="1" ht="26.25">
      <c r="A2" s="206"/>
      <c r="B2" s="206"/>
      <c r="C2" s="206"/>
      <c r="D2" s="206"/>
      <c r="E2" s="206"/>
      <c r="F2" s="206"/>
    </row>
    <row r="3" spans="1:6" ht="30.75" customHeight="1">
      <c r="A3" s="88"/>
      <c r="B3" s="207" t="s">
        <v>122</v>
      </c>
      <c r="C3" s="207"/>
      <c r="D3" s="207"/>
      <c r="E3" s="207"/>
      <c r="F3" s="148"/>
    </row>
    <row r="4" spans="1:6" ht="15.75">
      <c r="A4" s="89" t="s">
        <v>1</v>
      </c>
      <c r="B4" s="90" t="s">
        <v>2</v>
      </c>
      <c r="C4" s="91" t="s">
        <v>3</v>
      </c>
      <c r="D4" s="89" t="s">
        <v>4</v>
      </c>
      <c r="E4" s="89" t="s">
        <v>5</v>
      </c>
      <c r="F4" s="92" t="s">
        <v>6</v>
      </c>
    </row>
    <row r="5" spans="1:6" ht="15.75">
      <c r="A5" s="71">
        <v>1</v>
      </c>
      <c r="B5" s="72" t="s">
        <v>7</v>
      </c>
      <c r="C5" s="71"/>
      <c r="D5" s="73"/>
      <c r="E5" s="71"/>
      <c r="F5" s="74"/>
    </row>
    <row r="6" spans="1:6" ht="38.25">
      <c r="A6" s="61">
        <v>1.1000000000000001</v>
      </c>
      <c r="B6" s="146" t="s">
        <v>8</v>
      </c>
      <c r="C6" s="87">
        <v>1</v>
      </c>
      <c r="D6" s="64" t="s">
        <v>12</v>
      </c>
      <c r="E6" s="65"/>
      <c r="F6" s="62">
        <f>E6*C6</f>
        <v>0</v>
      </c>
    </row>
    <row r="7" spans="1:6" ht="15.75">
      <c r="A7" s="71">
        <v>2</v>
      </c>
      <c r="B7" s="72" t="s">
        <v>10</v>
      </c>
      <c r="C7" s="71"/>
      <c r="D7" s="73"/>
      <c r="E7" s="71"/>
      <c r="F7" s="74"/>
    </row>
    <row r="8" spans="1:6" ht="51">
      <c r="A8" s="61">
        <v>2.1</v>
      </c>
      <c r="B8" s="60" t="s">
        <v>11</v>
      </c>
      <c r="C8" s="87">
        <v>168.25200000000001</v>
      </c>
      <c r="D8" s="64" t="s">
        <v>12</v>
      </c>
      <c r="E8" s="65"/>
      <c r="F8" s="62">
        <f t="shared" ref="F8:F44" si="0">E8*C8</f>
        <v>0</v>
      </c>
    </row>
    <row r="9" spans="1:6" ht="25.5">
      <c r="A9" s="61">
        <v>2.2000000000000002</v>
      </c>
      <c r="B9" s="60" t="s">
        <v>13</v>
      </c>
      <c r="C9" s="87">
        <v>142.81200000000007</v>
      </c>
      <c r="D9" s="64" t="s">
        <v>12</v>
      </c>
      <c r="E9" s="65"/>
      <c r="F9" s="62">
        <f t="shared" si="0"/>
        <v>0</v>
      </c>
    </row>
    <row r="10" spans="1:6" ht="15.75">
      <c r="A10" s="71">
        <v>3</v>
      </c>
      <c r="B10" s="72" t="s">
        <v>14</v>
      </c>
      <c r="C10" s="71"/>
      <c r="D10" s="73"/>
      <c r="E10" s="71"/>
      <c r="F10" s="74"/>
    </row>
    <row r="11" spans="1:6" ht="39.75" customHeight="1">
      <c r="A11" s="208" t="s">
        <v>15</v>
      </c>
      <c r="B11" s="208"/>
      <c r="C11" s="208"/>
      <c r="D11" s="208"/>
      <c r="E11" s="208"/>
      <c r="F11" s="208"/>
    </row>
    <row r="12" spans="1:6" ht="47.25" customHeight="1">
      <c r="A12" s="94" t="s">
        <v>16</v>
      </c>
      <c r="B12" s="208" t="s">
        <v>17</v>
      </c>
      <c r="C12" s="208"/>
      <c r="D12" s="208"/>
      <c r="E12" s="208"/>
      <c r="F12" s="208"/>
    </row>
    <row r="13" spans="1:6">
      <c r="A13" s="61">
        <v>3.1</v>
      </c>
      <c r="B13" s="60" t="s">
        <v>18</v>
      </c>
      <c r="C13" s="61">
        <v>15.868000000000007</v>
      </c>
      <c r="D13" s="66" t="s">
        <v>19</v>
      </c>
      <c r="E13" s="65"/>
      <c r="F13" s="62">
        <f>C13*E13</f>
        <v>0</v>
      </c>
    </row>
    <row r="14" spans="1:6">
      <c r="A14" s="61" t="s">
        <v>123</v>
      </c>
      <c r="B14" s="60" t="s">
        <v>124</v>
      </c>
      <c r="C14" s="61">
        <v>6.5320000000000009</v>
      </c>
      <c r="D14" s="66" t="s">
        <v>19</v>
      </c>
      <c r="E14" s="65"/>
      <c r="F14" s="62">
        <f>C14*E14</f>
        <v>0</v>
      </c>
    </row>
    <row r="15" spans="1:6" ht="71.25" customHeight="1">
      <c r="A15" s="94" t="s">
        <v>22</v>
      </c>
      <c r="B15" s="208" t="s">
        <v>23</v>
      </c>
      <c r="C15" s="208"/>
      <c r="D15" s="208"/>
      <c r="E15" s="208"/>
      <c r="F15" s="208"/>
    </row>
    <row r="16" spans="1:6">
      <c r="A16" s="61">
        <v>3.2</v>
      </c>
      <c r="B16" s="60" t="s">
        <v>24</v>
      </c>
      <c r="C16" s="87">
        <v>46.84800000000002</v>
      </c>
      <c r="D16" s="66" t="s">
        <v>19</v>
      </c>
      <c r="E16" s="65"/>
      <c r="F16" s="62">
        <f t="shared" si="0"/>
        <v>0</v>
      </c>
    </row>
    <row r="17" spans="1:6">
      <c r="A17" s="61">
        <v>3.3</v>
      </c>
      <c r="B17" s="60" t="s">
        <v>26</v>
      </c>
      <c r="C17" s="87">
        <v>6.8840000000000021</v>
      </c>
      <c r="D17" s="66" t="s">
        <v>19</v>
      </c>
      <c r="E17" s="65"/>
      <c r="F17" s="62">
        <f t="shared" si="0"/>
        <v>0</v>
      </c>
    </row>
    <row r="18" spans="1:6">
      <c r="A18" s="61">
        <v>3.4</v>
      </c>
      <c r="B18" s="59" t="s">
        <v>25</v>
      </c>
      <c r="C18" s="87">
        <v>28.120000000000005</v>
      </c>
      <c r="D18" s="56" t="s">
        <v>19</v>
      </c>
      <c r="E18" s="57"/>
      <c r="F18" s="58">
        <f>E18*C18</f>
        <v>0</v>
      </c>
    </row>
    <row r="19" spans="1:6">
      <c r="A19" s="61">
        <v>3.5</v>
      </c>
      <c r="B19" s="60" t="s">
        <v>27</v>
      </c>
      <c r="C19" s="87">
        <v>48.84</v>
      </c>
      <c r="D19" s="56" t="s">
        <v>19</v>
      </c>
      <c r="E19" s="57"/>
      <c r="F19" s="58">
        <f t="shared" ref="F19:F21" si="1">E19*C19</f>
        <v>0</v>
      </c>
    </row>
    <row r="20" spans="1:6">
      <c r="A20" s="61">
        <v>3.6</v>
      </c>
      <c r="B20" s="60" t="s">
        <v>29</v>
      </c>
      <c r="C20" s="87">
        <v>55.949999999999996</v>
      </c>
      <c r="D20" s="56" t="s">
        <v>19</v>
      </c>
      <c r="E20" s="57"/>
      <c r="F20" s="58">
        <f t="shared" si="1"/>
        <v>0</v>
      </c>
    </row>
    <row r="21" spans="1:6">
      <c r="A21" s="61">
        <v>3.7</v>
      </c>
      <c r="B21" s="60" t="s">
        <v>30</v>
      </c>
      <c r="C21" s="87">
        <v>42.527999999999992</v>
      </c>
      <c r="D21" s="56" t="s">
        <v>19</v>
      </c>
      <c r="E21" s="57"/>
      <c r="F21" s="58">
        <f t="shared" si="1"/>
        <v>0</v>
      </c>
    </row>
    <row r="22" spans="1:6" ht="15.75">
      <c r="A22" s="71">
        <v>4</v>
      </c>
      <c r="B22" s="72" t="s">
        <v>31</v>
      </c>
      <c r="C22" s="71"/>
      <c r="D22" s="73"/>
      <c r="E22" s="71"/>
      <c r="F22" s="74"/>
    </row>
    <row r="23" spans="1:6" ht="42.75" customHeight="1">
      <c r="A23" s="203" t="s">
        <v>32</v>
      </c>
      <c r="B23" s="203"/>
      <c r="C23" s="203"/>
      <c r="D23" s="203"/>
      <c r="E23" s="203"/>
      <c r="F23" s="203"/>
    </row>
    <row r="24" spans="1:6" ht="38.25">
      <c r="A24" s="61" t="s">
        <v>16</v>
      </c>
      <c r="B24" s="63" t="s">
        <v>33</v>
      </c>
      <c r="C24" s="63"/>
      <c r="D24" s="63"/>
      <c r="E24" s="63"/>
      <c r="F24" s="62"/>
    </row>
    <row r="25" spans="1:6" ht="25.5">
      <c r="A25" s="61" t="s">
        <v>92</v>
      </c>
      <c r="B25" s="63" t="s">
        <v>93</v>
      </c>
      <c r="C25" s="87">
        <v>743.93999999999983</v>
      </c>
      <c r="D25" s="64" t="s">
        <v>35</v>
      </c>
      <c r="E25" s="65"/>
      <c r="F25" s="62">
        <f t="shared" si="0"/>
        <v>0</v>
      </c>
    </row>
    <row r="26" spans="1:6">
      <c r="A26" s="70" t="s">
        <v>94</v>
      </c>
      <c r="B26" s="63" t="s">
        <v>36</v>
      </c>
      <c r="C26" s="87">
        <v>5.9849999999999994</v>
      </c>
      <c r="D26" s="56" t="s">
        <v>19</v>
      </c>
      <c r="E26" s="65"/>
      <c r="F26" s="62">
        <f t="shared" si="0"/>
        <v>0</v>
      </c>
    </row>
    <row r="27" spans="1:6" ht="25.5">
      <c r="A27" s="70" t="s">
        <v>95</v>
      </c>
      <c r="B27" s="63" t="s">
        <v>96</v>
      </c>
      <c r="C27" s="87">
        <v>12</v>
      </c>
      <c r="D27" s="64" t="s">
        <v>35</v>
      </c>
      <c r="E27" s="65"/>
      <c r="F27" s="62">
        <f t="shared" si="0"/>
        <v>0</v>
      </c>
    </row>
    <row r="28" spans="1:6" ht="31.5" customHeight="1">
      <c r="A28" s="61" t="s">
        <v>22</v>
      </c>
      <c r="B28" s="204" t="s">
        <v>38</v>
      </c>
      <c r="C28" s="204"/>
      <c r="D28" s="204"/>
      <c r="E28" s="204"/>
      <c r="F28" s="62">
        <f t="shared" si="0"/>
        <v>0</v>
      </c>
    </row>
    <row r="29" spans="1:6" ht="25.5">
      <c r="A29" s="61">
        <v>4.4000000000000004</v>
      </c>
      <c r="B29" s="67" t="s">
        <v>39</v>
      </c>
      <c r="C29" s="87">
        <v>46.84800000000002</v>
      </c>
      <c r="D29" s="64" t="s">
        <v>12</v>
      </c>
      <c r="E29" s="65"/>
      <c r="F29" s="62">
        <f t="shared" si="0"/>
        <v>0</v>
      </c>
    </row>
    <row r="30" spans="1:6">
      <c r="A30" s="61">
        <v>4.5</v>
      </c>
      <c r="B30" s="67" t="s">
        <v>125</v>
      </c>
      <c r="C30" s="87">
        <v>1</v>
      </c>
      <c r="D30" s="64" t="s">
        <v>126</v>
      </c>
      <c r="E30" s="65"/>
      <c r="F30" s="62">
        <f t="shared" si="0"/>
        <v>0</v>
      </c>
    </row>
    <row r="31" spans="1:6" ht="15.75">
      <c r="A31" s="71">
        <v>5</v>
      </c>
      <c r="B31" s="72" t="s">
        <v>43</v>
      </c>
      <c r="C31" s="71"/>
      <c r="D31" s="73"/>
      <c r="E31" s="71"/>
      <c r="F31" s="74"/>
    </row>
    <row r="32" spans="1:6" ht="297.75" customHeight="1">
      <c r="A32" s="208" t="s">
        <v>44</v>
      </c>
      <c r="B32" s="208"/>
      <c r="C32" s="208"/>
      <c r="D32" s="208"/>
      <c r="E32" s="208"/>
      <c r="F32" s="208"/>
    </row>
    <row r="33" spans="1:6">
      <c r="A33" s="61">
        <v>5.0999999999999996</v>
      </c>
      <c r="B33" s="67" t="s">
        <v>45</v>
      </c>
      <c r="C33" s="95">
        <v>782.05999999999983</v>
      </c>
      <c r="D33" s="64" t="s">
        <v>35</v>
      </c>
      <c r="E33" s="65"/>
      <c r="F33" s="62">
        <f t="shared" si="0"/>
        <v>0</v>
      </c>
    </row>
    <row r="34" spans="1:6">
      <c r="A34" s="61">
        <v>5.2</v>
      </c>
      <c r="B34" s="67" t="s">
        <v>46</v>
      </c>
      <c r="C34" s="95">
        <v>375.32000000000005</v>
      </c>
      <c r="D34" s="64" t="s">
        <v>35</v>
      </c>
      <c r="E34" s="65"/>
      <c r="F34" s="62">
        <f t="shared" si="0"/>
        <v>0</v>
      </c>
    </row>
    <row r="35" spans="1:6">
      <c r="A35" s="61">
        <v>5.3</v>
      </c>
      <c r="B35" s="67" t="s">
        <v>113</v>
      </c>
      <c r="C35" s="95">
        <v>1</v>
      </c>
      <c r="D35" s="64" t="s">
        <v>48</v>
      </c>
      <c r="E35" s="65"/>
      <c r="F35" s="62">
        <f t="shared" si="0"/>
        <v>0</v>
      </c>
    </row>
    <row r="36" spans="1:6" ht="15.75">
      <c r="A36" s="71">
        <v>6</v>
      </c>
      <c r="B36" s="72" t="s">
        <v>49</v>
      </c>
      <c r="C36" s="71"/>
      <c r="D36" s="73"/>
      <c r="E36" s="71"/>
      <c r="F36" s="74"/>
    </row>
    <row r="37" spans="1:6" ht="75.75" customHeight="1">
      <c r="A37" s="208" t="s">
        <v>50</v>
      </c>
      <c r="B37" s="208"/>
      <c r="C37" s="208"/>
      <c r="D37" s="208"/>
      <c r="E37" s="208"/>
      <c r="F37" s="208"/>
    </row>
    <row r="38" spans="1:6" ht="25.5">
      <c r="A38" s="61">
        <v>6.1</v>
      </c>
      <c r="B38" s="67" t="s">
        <v>51</v>
      </c>
      <c r="C38" s="95">
        <v>1111.1599999999999</v>
      </c>
      <c r="D38" s="64" t="s">
        <v>35</v>
      </c>
      <c r="E38" s="65"/>
      <c r="F38" s="62">
        <f t="shared" si="0"/>
        <v>0</v>
      </c>
    </row>
    <row r="39" spans="1:6" ht="25.5">
      <c r="A39" s="61">
        <v>6.2</v>
      </c>
      <c r="B39" s="67" t="s">
        <v>52</v>
      </c>
      <c r="C39" s="95">
        <v>375.32000000000005</v>
      </c>
      <c r="D39" s="64" t="s">
        <v>35</v>
      </c>
      <c r="E39" s="65"/>
      <c r="F39" s="62">
        <f t="shared" si="0"/>
        <v>0</v>
      </c>
    </row>
    <row r="40" spans="1:6" ht="15.75">
      <c r="A40" s="71">
        <v>7</v>
      </c>
      <c r="B40" s="72" t="s">
        <v>53</v>
      </c>
      <c r="C40" s="71"/>
      <c r="D40" s="73"/>
      <c r="E40" s="71"/>
      <c r="F40" s="74"/>
    </row>
    <row r="41" spans="1:6" ht="94.5">
      <c r="A41" s="61">
        <v>7.1</v>
      </c>
      <c r="B41" s="153" t="s">
        <v>54</v>
      </c>
      <c r="C41" s="75">
        <v>380.7600000000001</v>
      </c>
      <c r="D41" s="66" t="s">
        <v>55</v>
      </c>
      <c r="E41" s="65"/>
      <c r="F41" s="62">
        <f t="shared" si="0"/>
        <v>0</v>
      </c>
    </row>
    <row r="42" spans="1:6" ht="15.75">
      <c r="A42" s="61">
        <v>7.2</v>
      </c>
      <c r="B42" s="153" t="s">
        <v>56</v>
      </c>
      <c r="C42" s="75">
        <v>219.30000000000004</v>
      </c>
      <c r="D42" s="66"/>
      <c r="E42" s="65"/>
      <c r="F42" s="62">
        <f t="shared" si="0"/>
        <v>0</v>
      </c>
    </row>
    <row r="43" spans="1:6" ht="110.25">
      <c r="A43" s="61">
        <v>7.3</v>
      </c>
      <c r="B43" s="153" t="s">
        <v>58</v>
      </c>
      <c r="C43" s="75">
        <v>109.39999999999999</v>
      </c>
      <c r="D43" s="66"/>
      <c r="E43" s="65"/>
      <c r="F43" s="62">
        <f t="shared" si="0"/>
        <v>0</v>
      </c>
    </row>
    <row r="44" spans="1:6" ht="15.75">
      <c r="A44" s="61">
        <v>7.4</v>
      </c>
      <c r="B44" s="153" t="s">
        <v>59</v>
      </c>
      <c r="C44" s="75">
        <v>50</v>
      </c>
      <c r="D44" s="66"/>
      <c r="E44" s="65"/>
      <c r="F44" s="62">
        <f t="shared" si="0"/>
        <v>0</v>
      </c>
    </row>
    <row r="45" spans="1:6" ht="15.75">
      <c r="A45" s="71">
        <v>8</v>
      </c>
      <c r="B45" s="72" t="s">
        <v>60</v>
      </c>
      <c r="C45" s="71"/>
      <c r="D45" s="73"/>
      <c r="E45" s="71"/>
      <c r="F45" s="74"/>
    </row>
    <row r="46" spans="1:6" ht="42.75" customHeight="1">
      <c r="A46" s="208" t="s">
        <v>82</v>
      </c>
      <c r="B46" s="208"/>
      <c r="C46" s="208"/>
      <c r="D46" s="208"/>
      <c r="E46" s="208"/>
      <c r="F46" s="208"/>
    </row>
    <row r="47" spans="1:6" ht="87" customHeight="1">
      <c r="A47" s="208" t="s">
        <v>61</v>
      </c>
      <c r="B47" s="208"/>
      <c r="C47" s="208"/>
      <c r="D47" s="208"/>
      <c r="E47" s="208"/>
      <c r="F47" s="208"/>
    </row>
    <row r="48" spans="1:6" ht="30">
      <c r="A48" s="137">
        <v>8.1</v>
      </c>
      <c r="B48" s="164" t="s">
        <v>127</v>
      </c>
      <c r="C48" s="51">
        <v>7</v>
      </c>
      <c r="D48" s="165" t="s">
        <v>63</v>
      </c>
      <c r="E48" s="138"/>
      <c r="F48" s="166">
        <f>E48*C48</f>
        <v>0</v>
      </c>
    </row>
    <row r="49" spans="1:8" ht="30">
      <c r="A49" s="137">
        <v>8.1999999999999993</v>
      </c>
      <c r="B49" s="164" t="s">
        <v>128</v>
      </c>
      <c r="C49" s="51">
        <v>10</v>
      </c>
      <c r="D49" s="165" t="s">
        <v>63</v>
      </c>
      <c r="E49" s="138"/>
      <c r="F49" s="166">
        <f>E49*C49</f>
        <v>0</v>
      </c>
    </row>
    <row r="50" spans="1:8" ht="15.75">
      <c r="A50" s="71">
        <v>9</v>
      </c>
      <c r="B50" s="72" t="s">
        <v>66</v>
      </c>
      <c r="C50" s="71"/>
      <c r="D50" s="73"/>
      <c r="E50" s="71"/>
      <c r="F50" s="74"/>
    </row>
    <row r="51" spans="1:8" ht="72.75" customHeight="1">
      <c r="A51" s="209" t="s">
        <v>67</v>
      </c>
      <c r="B51" s="209"/>
      <c r="C51" s="209"/>
      <c r="D51" s="209"/>
      <c r="E51" s="209"/>
      <c r="F51" s="209"/>
    </row>
    <row r="52" spans="1:8" ht="15.75">
      <c r="A52" s="76">
        <v>9.1</v>
      </c>
      <c r="B52" s="156" t="s">
        <v>116</v>
      </c>
      <c r="C52" s="95">
        <v>8</v>
      </c>
      <c r="D52" s="76" t="s">
        <v>63</v>
      </c>
      <c r="E52" s="65"/>
      <c r="F52" s="62">
        <f>E52*C52</f>
        <v>0</v>
      </c>
    </row>
    <row r="53" spans="1:8" ht="15.75">
      <c r="A53" s="76">
        <v>9.1999999999999993</v>
      </c>
      <c r="B53" s="156" t="s">
        <v>117</v>
      </c>
      <c r="C53" s="95">
        <v>3</v>
      </c>
      <c r="D53" s="76" t="s">
        <v>63</v>
      </c>
      <c r="E53" s="65"/>
      <c r="F53" s="62">
        <f>E53*C53</f>
        <v>0</v>
      </c>
    </row>
    <row r="54" spans="1:8" ht="15.75">
      <c r="A54" s="76">
        <v>9.3000000000000007</v>
      </c>
      <c r="B54" s="40" t="s">
        <v>88</v>
      </c>
      <c r="C54" s="78">
        <v>11</v>
      </c>
      <c r="D54" s="76" t="s">
        <v>72</v>
      </c>
      <c r="E54" s="65"/>
      <c r="F54" s="62">
        <f>E54*C54</f>
        <v>0</v>
      </c>
    </row>
    <row r="55" spans="1:8" ht="15.75">
      <c r="A55" s="71">
        <v>10</v>
      </c>
      <c r="B55" s="72" t="s">
        <v>74</v>
      </c>
      <c r="C55" s="71"/>
      <c r="D55" s="73"/>
      <c r="E55" s="71"/>
      <c r="F55" s="74"/>
    </row>
    <row r="56" spans="1:8" ht="15.75">
      <c r="A56" s="76">
        <v>10.1</v>
      </c>
      <c r="B56" s="157" t="s">
        <v>76</v>
      </c>
      <c r="C56" s="42">
        <v>1</v>
      </c>
      <c r="D56" s="159" t="s">
        <v>48</v>
      </c>
      <c r="E56" s="160"/>
      <c r="F56" s="41">
        <f>C56*E56</f>
        <v>0</v>
      </c>
    </row>
    <row r="57" spans="1:8" ht="15.75">
      <c r="A57" s="76">
        <v>10.199999999999999</v>
      </c>
      <c r="B57" s="157" t="s">
        <v>129</v>
      </c>
      <c r="C57" s="42">
        <v>2</v>
      </c>
      <c r="D57" s="159" t="s">
        <v>48</v>
      </c>
      <c r="E57" s="160"/>
      <c r="F57" s="41">
        <f>C57*E57</f>
        <v>0</v>
      </c>
    </row>
    <row r="58" spans="1:8" ht="15.75">
      <c r="A58" s="47" t="s">
        <v>22</v>
      </c>
      <c r="B58" s="48" t="s">
        <v>130</v>
      </c>
      <c r="C58" s="47"/>
      <c r="D58" s="49"/>
      <c r="E58" s="47"/>
      <c r="F58" s="50"/>
    </row>
    <row r="59" spans="1:8" ht="15.75">
      <c r="A59" s="139">
        <v>1</v>
      </c>
      <c r="B59" s="156" t="s">
        <v>131</v>
      </c>
      <c r="C59" s="64">
        <v>290</v>
      </c>
      <c r="D59" s="140" t="s">
        <v>35</v>
      </c>
      <c r="E59" s="127"/>
      <c r="F59" s="120">
        <f t="shared" ref="F59" si="2">C59*E59</f>
        <v>0</v>
      </c>
    </row>
    <row r="60" spans="1:8" ht="18.75">
      <c r="A60" s="211" t="s">
        <v>77</v>
      </c>
      <c r="B60" s="211"/>
      <c r="C60" s="211"/>
      <c r="D60" s="211"/>
      <c r="E60" s="211"/>
      <c r="F60" s="98">
        <f>SUM(F6:F59)</f>
        <v>0</v>
      </c>
      <c r="G60" s="79"/>
      <c r="H60" s="79"/>
    </row>
    <row r="61" spans="1:8">
      <c r="A61" s="80"/>
      <c r="B61" s="81"/>
      <c r="C61" s="80"/>
      <c r="D61" s="80"/>
      <c r="E61" s="80"/>
      <c r="F61" s="80"/>
    </row>
    <row r="62" spans="1:8">
      <c r="A62" s="80"/>
      <c r="B62" s="81"/>
      <c r="C62" s="80"/>
      <c r="D62" s="80"/>
      <c r="E62" s="80"/>
      <c r="F62" s="80"/>
    </row>
    <row r="63" spans="1:8">
      <c r="A63" s="80"/>
      <c r="B63" s="81"/>
      <c r="C63" s="80"/>
      <c r="D63" s="80"/>
      <c r="E63" s="80"/>
      <c r="F63" s="80"/>
    </row>
    <row r="64" spans="1:8">
      <c r="A64" s="80"/>
      <c r="B64" s="81"/>
      <c r="C64" s="80"/>
      <c r="D64" s="80"/>
      <c r="E64" s="80"/>
      <c r="F64" s="80"/>
    </row>
    <row r="65" spans="1:6">
      <c r="A65" s="80"/>
      <c r="B65" s="81"/>
      <c r="C65" s="80"/>
      <c r="D65" s="80"/>
      <c r="E65" s="80"/>
      <c r="F65" s="80"/>
    </row>
    <row r="66" spans="1:6">
      <c r="A66" s="80"/>
      <c r="B66" s="81"/>
      <c r="C66" s="80"/>
      <c r="D66" s="80"/>
      <c r="E66" s="80"/>
      <c r="F66" s="80"/>
    </row>
    <row r="67" spans="1:6">
      <c r="A67" s="80"/>
      <c r="B67" s="81"/>
      <c r="C67" s="80"/>
      <c r="D67" s="80"/>
      <c r="E67" s="80"/>
      <c r="F67" s="80"/>
    </row>
    <row r="68" spans="1:6">
      <c r="A68" s="80"/>
      <c r="B68" s="81"/>
      <c r="C68" s="80"/>
      <c r="D68" s="80"/>
      <c r="E68" s="80"/>
      <c r="F68" s="80"/>
    </row>
    <row r="69" spans="1:6">
      <c r="A69" s="80"/>
      <c r="B69" s="81"/>
      <c r="C69" s="80"/>
      <c r="D69" s="80"/>
      <c r="E69" s="80"/>
      <c r="F69" s="80"/>
    </row>
    <row r="70" spans="1:6">
      <c r="A70" s="80"/>
      <c r="B70" s="81"/>
      <c r="C70" s="80"/>
      <c r="D70" s="80"/>
      <c r="E70" s="80"/>
      <c r="F70" s="80"/>
    </row>
    <row r="71" spans="1:6">
      <c r="A71" s="80"/>
      <c r="B71" s="81"/>
      <c r="C71" s="80"/>
      <c r="D71" s="80"/>
      <c r="E71" s="80"/>
      <c r="F71" s="80"/>
    </row>
    <row r="72" spans="1:6">
      <c r="A72" s="80"/>
      <c r="B72" s="81"/>
      <c r="C72" s="80"/>
      <c r="D72" s="80"/>
      <c r="E72" s="80"/>
      <c r="F72" s="80"/>
    </row>
    <row r="73" spans="1:6">
      <c r="A73" s="80"/>
      <c r="B73" s="81"/>
      <c r="C73" s="80"/>
      <c r="D73" s="80"/>
      <c r="E73" s="80"/>
      <c r="F73" s="80"/>
    </row>
    <row r="74" spans="1:6">
      <c r="A74" s="80"/>
      <c r="B74" s="81"/>
      <c r="C74" s="80"/>
      <c r="D74" s="80"/>
      <c r="E74" s="80"/>
      <c r="F74" s="80"/>
    </row>
    <row r="75" spans="1:6">
      <c r="A75" s="80"/>
      <c r="B75" s="81"/>
      <c r="C75" s="80"/>
      <c r="D75" s="80"/>
      <c r="E75" s="80"/>
      <c r="F75" s="80"/>
    </row>
    <row r="76" spans="1:6">
      <c r="A76" s="80"/>
      <c r="B76" s="81"/>
      <c r="C76" s="80"/>
      <c r="D76" s="80"/>
      <c r="E76" s="80"/>
      <c r="F76" s="80"/>
    </row>
    <row r="77" spans="1:6">
      <c r="A77" s="80"/>
      <c r="B77" s="81"/>
      <c r="C77" s="80"/>
      <c r="D77" s="80"/>
      <c r="E77" s="80"/>
      <c r="F77" s="80"/>
    </row>
    <row r="78" spans="1:6">
      <c r="A78" s="80"/>
      <c r="B78" s="81"/>
      <c r="C78" s="80"/>
      <c r="D78" s="80"/>
      <c r="E78" s="80"/>
      <c r="F78" s="80"/>
    </row>
    <row r="79" spans="1:6">
      <c r="A79" s="80"/>
      <c r="B79" s="81"/>
      <c r="C79" s="80"/>
      <c r="D79" s="80"/>
      <c r="E79" s="80"/>
      <c r="F79" s="80"/>
    </row>
    <row r="80" spans="1:6">
      <c r="A80" s="80"/>
      <c r="B80" s="81"/>
      <c r="C80" s="80"/>
      <c r="D80" s="80"/>
      <c r="E80" s="80"/>
      <c r="F80" s="80"/>
    </row>
    <row r="81" spans="1:6">
      <c r="A81" s="80"/>
      <c r="B81" s="81"/>
      <c r="C81" s="80"/>
      <c r="D81" s="80"/>
      <c r="E81" s="80"/>
      <c r="F81" s="80"/>
    </row>
    <row r="82" spans="1:6">
      <c r="A82" s="80"/>
      <c r="B82" s="81"/>
      <c r="C82" s="80"/>
      <c r="D82" s="80"/>
      <c r="E82" s="80"/>
      <c r="F82" s="80"/>
    </row>
    <row r="83" spans="1:6">
      <c r="A83" s="80"/>
      <c r="B83" s="81"/>
      <c r="C83" s="80"/>
      <c r="D83" s="80"/>
      <c r="E83" s="80"/>
      <c r="F83" s="80"/>
    </row>
    <row r="84" spans="1:6">
      <c r="A84" s="80"/>
      <c r="B84" s="81"/>
      <c r="C84" s="80"/>
      <c r="D84" s="80"/>
      <c r="E84" s="80"/>
      <c r="F84" s="80"/>
    </row>
    <row r="85" spans="1:6">
      <c r="A85" s="80"/>
      <c r="B85" s="81"/>
      <c r="C85" s="80"/>
      <c r="D85" s="80"/>
      <c r="E85" s="80"/>
      <c r="F85" s="80"/>
    </row>
    <row r="86" spans="1:6">
      <c r="A86" s="80"/>
      <c r="B86" s="81"/>
      <c r="C86" s="80"/>
      <c r="D86" s="80"/>
      <c r="E86" s="80"/>
      <c r="F86" s="80"/>
    </row>
    <row r="87" spans="1:6">
      <c r="A87" s="80"/>
      <c r="B87" s="81"/>
      <c r="C87" s="80"/>
      <c r="D87" s="80"/>
      <c r="E87" s="80"/>
      <c r="F87" s="80"/>
    </row>
    <row r="88" spans="1:6">
      <c r="A88" s="80"/>
      <c r="B88" s="81"/>
      <c r="C88" s="80"/>
      <c r="D88" s="80"/>
      <c r="E88" s="80"/>
      <c r="F88" s="80"/>
    </row>
    <row r="89" spans="1:6">
      <c r="A89" s="80"/>
      <c r="B89" s="81"/>
      <c r="C89" s="80"/>
      <c r="D89" s="80"/>
      <c r="E89" s="80"/>
      <c r="F89" s="80"/>
    </row>
    <row r="90" spans="1:6">
      <c r="A90" s="80"/>
      <c r="B90" s="81"/>
      <c r="C90" s="80"/>
      <c r="D90" s="80"/>
      <c r="E90" s="80"/>
      <c r="F90" s="80"/>
    </row>
    <row r="91" spans="1:6">
      <c r="A91" s="80"/>
      <c r="B91" s="81"/>
      <c r="C91" s="80"/>
      <c r="D91" s="80"/>
      <c r="E91" s="80"/>
      <c r="F91" s="80"/>
    </row>
    <row r="92" spans="1:6">
      <c r="A92" s="80"/>
      <c r="B92" s="81"/>
      <c r="C92" s="80"/>
      <c r="D92" s="80"/>
      <c r="E92" s="80"/>
      <c r="F92" s="80"/>
    </row>
    <row r="93" spans="1:6">
      <c r="A93" s="80"/>
      <c r="B93" s="81"/>
      <c r="C93" s="80"/>
      <c r="D93" s="80"/>
      <c r="E93" s="80"/>
      <c r="F93" s="80"/>
    </row>
    <row r="94" spans="1:6">
      <c r="A94" s="80"/>
      <c r="B94" s="81"/>
      <c r="C94" s="80"/>
      <c r="D94" s="80"/>
      <c r="E94" s="80"/>
      <c r="F94" s="80"/>
    </row>
    <row r="95" spans="1:6">
      <c r="A95" s="80"/>
      <c r="B95" s="81"/>
      <c r="C95" s="80"/>
      <c r="D95" s="80"/>
      <c r="E95" s="80"/>
      <c r="F95" s="80"/>
    </row>
    <row r="96" spans="1:6">
      <c r="A96" s="80"/>
      <c r="B96" s="81"/>
      <c r="C96" s="80"/>
      <c r="D96" s="80"/>
      <c r="E96" s="80"/>
      <c r="F96" s="80"/>
    </row>
    <row r="97" spans="1:6">
      <c r="A97" s="80"/>
      <c r="B97" s="81"/>
      <c r="C97" s="80"/>
      <c r="D97" s="80"/>
      <c r="E97" s="80"/>
      <c r="F97" s="80"/>
    </row>
  </sheetData>
  <mergeCells count="14">
    <mergeCell ref="A51:F51"/>
    <mergeCell ref="A60:E60"/>
    <mergeCell ref="A23:F23"/>
    <mergeCell ref="B28:E28"/>
    <mergeCell ref="A32:F32"/>
    <mergeCell ref="A37:F37"/>
    <mergeCell ref="A46:F46"/>
    <mergeCell ref="A47:F47"/>
    <mergeCell ref="B15:F15"/>
    <mergeCell ref="A1:F1"/>
    <mergeCell ref="A2:F2"/>
    <mergeCell ref="B3:E3"/>
    <mergeCell ref="A11:F11"/>
    <mergeCell ref="B12:F12"/>
  </mergeCells>
  <pageMargins left="0.7" right="0.7" top="0.75" bottom="0.75" header="0.3" footer="0.3"/>
  <pageSetup paperSize="9" scale="60" orientation="portrait" horizontalDpi="360" verticalDpi="360" r:id="rId1"/>
  <headerFooter>
    <oddFooter>&amp;L_x000D_&amp;1#&amp;"Calibri"&amp;12&amp;K000000 Classification: Internal  داخلي</oddFooter>
  </headerFooter>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6304D1C-7742-45F8-B4CF-36501F6078D6}">
  <dimension ref="A1:F76"/>
  <sheetViews>
    <sheetView view="pageBreakPreview" zoomScaleNormal="100" zoomScaleSheetLayoutView="100" workbookViewId="0">
      <selection activeCell="B4" sqref="B4"/>
    </sheetView>
  </sheetViews>
  <sheetFormatPr defaultRowHeight="15"/>
  <cols>
    <col min="1" max="1" width="6.42578125" style="122" customWidth="1"/>
    <col min="2" max="2" width="67" style="122" customWidth="1"/>
    <col min="3" max="3" width="12.42578125" style="122" customWidth="1"/>
    <col min="4" max="4" width="9.140625" style="122"/>
    <col min="5" max="5" width="16.42578125" style="122" bestFit="1" customWidth="1"/>
    <col min="6" max="6" width="16.85546875" style="122" customWidth="1"/>
    <col min="7" max="16384" width="9.140625" style="122"/>
  </cols>
  <sheetData>
    <row r="1" spans="1:6" ht="101.25" customHeight="1">
      <c r="A1" s="212" t="s">
        <v>230</v>
      </c>
      <c r="B1" s="212"/>
      <c r="C1" s="212"/>
      <c r="D1" s="212"/>
      <c r="E1" s="212"/>
      <c r="F1" s="212"/>
    </row>
    <row r="2" spans="1:6" ht="15.75">
      <c r="A2" s="47" t="s">
        <v>16</v>
      </c>
      <c r="B2" s="48" t="s">
        <v>130</v>
      </c>
      <c r="C2" s="47"/>
      <c r="D2" s="49"/>
      <c r="E2" s="47"/>
      <c r="F2" s="50"/>
    </row>
    <row r="3" spans="1:6" ht="15.75">
      <c r="A3" s="123" t="s">
        <v>132</v>
      </c>
      <c r="B3" s="124" t="s">
        <v>2</v>
      </c>
      <c r="C3" s="125" t="s">
        <v>133</v>
      </c>
      <c r="D3" s="123" t="s">
        <v>4</v>
      </c>
      <c r="E3" s="123" t="s">
        <v>134</v>
      </c>
      <c r="F3" s="126" t="s">
        <v>6</v>
      </c>
    </row>
    <row r="4" spans="1:6" ht="38.25">
      <c r="A4" s="76">
        <v>1</v>
      </c>
      <c r="B4" s="77" t="s">
        <v>135</v>
      </c>
      <c r="C4" s="64">
        <v>1960</v>
      </c>
      <c r="D4" s="64" t="s">
        <v>35</v>
      </c>
      <c r="E4" s="127"/>
      <c r="F4" s="62">
        <f>E4*C4</f>
        <v>0</v>
      </c>
    </row>
    <row r="5" spans="1:6">
      <c r="A5" s="76">
        <v>2</v>
      </c>
      <c r="B5" s="77" t="s">
        <v>136</v>
      </c>
      <c r="C5" s="64">
        <v>1</v>
      </c>
      <c r="D5" s="64" t="s">
        <v>137</v>
      </c>
      <c r="E5" s="127"/>
      <c r="F5" s="62">
        <f t="shared" ref="F5:F12" si="0">E5*C5</f>
        <v>0</v>
      </c>
    </row>
    <row r="6" spans="1:6">
      <c r="A6" s="76">
        <v>3</v>
      </c>
      <c r="B6" s="77" t="s">
        <v>138</v>
      </c>
      <c r="C6" s="64">
        <v>1</v>
      </c>
      <c r="D6" s="64" t="s">
        <v>48</v>
      </c>
      <c r="E6" s="127"/>
      <c r="F6" s="62">
        <f t="shared" si="0"/>
        <v>0</v>
      </c>
    </row>
    <row r="7" spans="1:6">
      <c r="A7" s="76">
        <v>4</v>
      </c>
      <c r="B7" s="77" t="s">
        <v>229</v>
      </c>
      <c r="C7" s="64">
        <v>1</v>
      </c>
      <c r="D7" s="64" t="s">
        <v>48</v>
      </c>
      <c r="E7" s="128"/>
      <c r="F7" s="62">
        <f t="shared" si="0"/>
        <v>0</v>
      </c>
    </row>
    <row r="8" spans="1:6">
      <c r="A8" s="76">
        <v>5</v>
      </c>
      <c r="B8" s="77" t="s">
        <v>139</v>
      </c>
      <c r="C8" s="64">
        <v>1</v>
      </c>
      <c r="D8" s="64" t="s">
        <v>48</v>
      </c>
      <c r="E8" s="127"/>
      <c r="F8" s="62">
        <f t="shared" si="0"/>
        <v>0</v>
      </c>
    </row>
    <row r="9" spans="1:6">
      <c r="A9" s="76">
        <v>6</v>
      </c>
      <c r="B9" s="77" t="s">
        <v>140</v>
      </c>
      <c r="C9" s="64">
        <v>1</v>
      </c>
      <c r="D9" s="64" t="s">
        <v>48</v>
      </c>
      <c r="E9" s="127"/>
      <c r="F9" s="62">
        <f t="shared" si="0"/>
        <v>0</v>
      </c>
    </row>
    <row r="10" spans="1:6">
      <c r="A10" s="76">
        <v>7</v>
      </c>
      <c r="B10" s="77" t="s">
        <v>141</v>
      </c>
      <c r="C10" s="64">
        <v>1</v>
      </c>
      <c r="D10" s="64" t="s">
        <v>48</v>
      </c>
      <c r="E10" s="127"/>
      <c r="F10" s="62">
        <f t="shared" si="0"/>
        <v>0</v>
      </c>
    </row>
    <row r="11" spans="1:6">
      <c r="A11" s="76">
        <v>8</v>
      </c>
      <c r="B11" s="77" t="s">
        <v>142</v>
      </c>
      <c r="C11" s="64">
        <v>1</v>
      </c>
      <c r="D11" s="64" t="s">
        <v>48</v>
      </c>
      <c r="E11" s="127"/>
      <c r="F11" s="62">
        <f t="shared" si="0"/>
        <v>0</v>
      </c>
    </row>
    <row r="12" spans="1:6">
      <c r="A12" s="76">
        <v>9</v>
      </c>
      <c r="B12" s="77" t="s">
        <v>143</v>
      </c>
      <c r="C12" s="64">
        <v>1</v>
      </c>
      <c r="D12" s="64" t="s">
        <v>48</v>
      </c>
      <c r="E12" s="127"/>
      <c r="F12" s="62">
        <f t="shared" si="0"/>
        <v>0</v>
      </c>
    </row>
    <row r="13" spans="1:6" ht="18.75">
      <c r="A13" s="214" t="s">
        <v>144</v>
      </c>
      <c r="B13" s="215"/>
      <c r="C13" s="215"/>
      <c r="D13" s="215"/>
      <c r="E13" s="216"/>
      <c r="F13" s="129">
        <f>SUM(F4:F12)</f>
        <v>0</v>
      </c>
    </row>
    <row r="14" spans="1:6" ht="15.75">
      <c r="A14" s="141" t="s">
        <v>22</v>
      </c>
      <c r="B14" s="142" t="s">
        <v>145</v>
      </c>
      <c r="C14" s="141"/>
      <c r="D14" s="143"/>
      <c r="E14" s="141"/>
      <c r="F14" s="144"/>
    </row>
    <row r="15" spans="1:6" ht="25.5">
      <c r="A15" s="76">
        <v>1</v>
      </c>
      <c r="B15" s="77" t="s">
        <v>146</v>
      </c>
      <c r="C15" s="64">
        <v>225</v>
      </c>
      <c r="D15" s="64" t="s">
        <v>12</v>
      </c>
      <c r="E15" s="127"/>
      <c r="F15" s="62">
        <f t="shared" ref="F15:F18" si="1">E15*C15</f>
        <v>0</v>
      </c>
    </row>
    <row r="16" spans="1:6" ht="25.5">
      <c r="A16" s="76">
        <v>2</v>
      </c>
      <c r="B16" s="77" t="s">
        <v>147</v>
      </c>
      <c r="C16" s="64">
        <v>96.000000000000014</v>
      </c>
      <c r="D16" s="64" t="s">
        <v>12</v>
      </c>
      <c r="E16" s="127"/>
      <c r="F16" s="62">
        <f t="shared" si="1"/>
        <v>0</v>
      </c>
    </row>
    <row r="17" spans="1:6" ht="89.25">
      <c r="A17" s="76">
        <v>3</v>
      </c>
      <c r="B17" s="77" t="s">
        <v>148</v>
      </c>
      <c r="C17" s="64">
        <v>6.4000000000000012</v>
      </c>
      <c r="D17" s="64" t="s">
        <v>12</v>
      </c>
      <c r="E17" s="127"/>
      <c r="F17" s="62">
        <f t="shared" si="1"/>
        <v>0</v>
      </c>
    </row>
    <row r="18" spans="1:6" ht="102">
      <c r="A18" s="76">
        <v>4</v>
      </c>
      <c r="B18" s="77" t="s">
        <v>149</v>
      </c>
      <c r="C18" s="64">
        <v>15</v>
      </c>
      <c r="D18" s="64" t="s">
        <v>12</v>
      </c>
      <c r="E18" s="127"/>
      <c r="F18" s="62">
        <f t="shared" si="1"/>
        <v>0</v>
      </c>
    </row>
    <row r="19" spans="1:6" ht="18.75">
      <c r="A19" s="214" t="s">
        <v>144</v>
      </c>
      <c r="B19" s="215"/>
      <c r="C19" s="215"/>
      <c r="D19" s="215"/>
      <c r="E19" s="216"/>
      <c r="F19" s="129">
        <f>SUM(F15:F18)</f>
        <v>0</v>
      </c>
    </row>
    <row r="20" spans="1:6" ht="21">
      <c r="A20" s="47" t="s">
        <v>22</v>
      </c>
      <c r="B20" s="218" t="s">
        <v>150</v>
      </c>
      <c r="C20" s="219"/>
      <c r="D20" s="219"/>
      <c r="E20" s="219"/>
      <c r="F20" s="220"/>
    </row>
    <row r="21" spans="1:6" ht="15.75">
      <c r="A21" s="123"/>
      <c r="B21" s="124" t="s">
        <v>2</v>
      </c>
      <c r="C21" s="125" t="s">
        <v>3</v>
      </c>
      <c r="D21" s="123" t="s">
        <v>4</v>
      </c>
      <c r="E21" s="123" t="s">
        <v>151</v>
      </c>
      <c r="F21" s="126" t="s">
        <v>6</v>
      </c>
    </row>
    <row r="22" spans="1:6" ht="15.75">
      <c r="A22" s="213" t="s">
        <v>152</v>
      </c>
      <c r="B22" s="213"/>
      <c r="C22" s="213"/>
      <c r="D22" s="213"/>
      <c r="E22" s="213"/>
      <c r="F22" s="213"/>
    </row>
    <row r="23" spans="1:6">
      <c r="A23" s="132">
        <v>1</v>
      </c>
      <c r="B23" s="97" t="s">
        <v>153</v>
      </c>
      <c r="C23" s="133" t="s">
        <v>154</v>
      </c>
      <c r="D23" s="134">
        <v>6</v>
      </c>
      <c r="E23" s="127"/>
      <c r="F23" s="62">
        <f>D23*E23</f>
        <v>0</v>
      </c>
    </row>
    <row r="24" spans="1:6">
      <c r="A24" s="132">
        <v>2</v>
      </c>
      <c r="B24" s="97" t="s">
        <v>155</v>
      </c>
      <c r="C24" s="133" t="s">
        <v>154</v>
      </c>
      <c r="D24" s="135">
        <v>5</v>
      </c>
      <c r="E24" s="127"/>
      <c r="F24" s="62">
        <f t="shared" ref="F24:F54" si="2">D24*E24</f>
        <v>0</v>
      </c>
    </row>
    <row r="25" spans="1:6">
      <c r="A25" s="132">
        <v>3</v>
      </c>
      <c r="B25" s="136" t="s">
        <v>156</v>
      </c>
      <c r="C25" s="135" t="s">
        <v>154</v>
      </c>
      <c r="D25" s="135">
        <v>10</v>
      </c>
      <c r="E25" s="127"/>
      <c r="F25" s="62">
        <f t="shared" si="2"/>
        <v>0</v>
      </c>
    </row>
    <row r="26" spans="1:6">
      <c r="A26" s="132">
        <v>4</v>
      </c>
      <c r="B26" s="136" t="s">
        <v>157</v>
      </c>
      <c r="C26" s="135" t="s">
        <v>154</v>
      </c>
      <c r="D26" s="135">
        <v>5</v>
      </c>
      <c r="E26" s="127"/>
      <c r="F26" s="62">
        <f t="shared" si="2"/>
        <v>0</v>
      </c>
    </row>
    <row r="27" spans="1:6">
      <c r="A27" s="132">
        <v>5</v>
      </c>
      <c r="B27" s="136" t="s">
        <v>158</v>
      </c>
      <c r="C27" s="135" t="s">
        <v>154</v>
      </c>
      <c r="D27" s="135">
        <v>2</v>
      </c>
      <c r="E27" s="127"/>
      <c r="F27" s="62">
        <f t="shared" si="2"/>
        <v>0</v>
      </c>
    </row>
    <row r="28" spans="1:6">
      <c r="A28" s="132">
        <v>6</v>
      </c>
      <c r="B28" s="136" t="s">
        <v>159</v>
      </c>
      <c r="C28" s="135" t="s">
        <v>154</v>
      </c>
      <c r="D28" s="135">
        <v>6</v>
      </c>
      <c r="E28" s="127"/>
      <c r="F28" s="62">
        <f t="shared" si="2"/>
        <v>0</v>
      </c>
    </row>
    <row r="29" spans="1:6">
      <c r="A29" s="132">
        <v>7</v>
      </c>
      <c r="B29" s="136" t="s">
        <v>160</v>
      </c>
      <c r="C29" s="135" t="s">
        <v>154</v>
      </c>
      <c r="D29" s="135">
        <v>6</v>
      </c>
      <c r="E29" s="127"/>
      <c r="F29" s="62">
        <f t="shared" si="2"/>
        <v>0</v>
      </c>
    </row>
    <row r="30" spans="1:6">
      <c r="A30" s="132">
        <v>8</v>
      </c>
      <c r="B30" s="136" t="s">
        <v>161</v>
      </c>
      <c r="C30" s="135" t="s">
        <v>154</v>
      </c>
      <c r="D30" s="135">
        <v>2</v>
      </c>
      <c r="E30" s="127"/>
      <c r="F30" s="62">
        <f t="shared" si="2"/>
        <v>0</v>
      </c>
    </row>
    <row r="31" spans="1:6">
      <c r="A31" s="132">
        <v>9</v>
      </c>
      <c r="B31" s="136" t="s">
        <v>162</v>
      </c>
      <c r="C31" s="135" t="s">
        <v>154</v>
      </c>
      <c r="D31" s="135">
        <v>6</v>
      </c>
      <c r="E31" s="127"/>
      <c r="F31" s="62">
        <f t="shared" si="2"/>
        <v>0</v>
      </c>
    </row>
    <row r="32" spans="1:6">
      <c r="A32" s="132">
        <v>10</v>
      </c>
      <c r="B32" s="136" t="s">
        <v>163</v>
      </c>
      <c r="C32" s="135" t="s">
        <v>154</v>
      </c>
      <c r="D32" s="135">
        <v>1</v>
      </c>
      <c r="E32" s="127"/>
      <c r="F32" s="62">
        <f t="shared" si="2"/>
        <v>0</v>
      </c>
    </row>
    <row r="33" spans="1:6">
      <c r="A33" s="132">
        <v>11</v>
      </c>
      <c r="B33" s="136" t="s">
        <v>164</v>
      </c>
      <c r="C33" s="135" t="s">
        <v>154</v>
      </c>
      <c r="D33" s="135">
        <v>12</v>
      </c>
      <c r="E33" s="127"/>
      <c r="F33" s="62">
        <f t="shared" si="2"/>
        <v>0</v>
      </c>
    </row>
    <row r="34" spans="1:6">
      <c r="A34" s="132">
        <v>12</v>
      </c>
      <c r="B34" s="136" t="s">
        <v>165</v>
      </c>
      <c r="C34" s="135" t="s">
        <v>154</v>
      </c>
      <c r="D34" s="135">
        <v>1</v>
      </c>
      <c r="E34" s="127"/>
      <c r="F34" s="62">
        <f t="shared" si="2"/>
        <v>0</v>
      </c>
    </row>
    <row r="35" spans="1:6">
      <c r="A35" s="132">
        <v>13</v>
      </c>
      <c r="B35" s="136" t="s">
        <v>166</v>
      </c>
      <c r="C35" s="135" t="s">
        <v>154</v>
      </c>
      <c r="D35" s="135">
        <v>5</v>
      </c>
      <c r="E35" s="127"/>
      <c r="F35" s="62">
        <f t="shared" si="2"/>
        <v>0</v>
      </c>
    </row>
    <row r="36" spans="1:6">
      <c r="A36" s="132">
        <v>14</v>
      </c>
      <c r="B36" s="136" t="s">
        <v>167</v>
      </c>
      <c r="C36" s="135" t="s">
        <v>154</v>
      </c>
      <c r="D36" s="135">
        <v>20</v>
      </c>
      <c r="E36" s="127"/>
      <c r="F36" s="62">
        <f t="shared" si="2"/>
        <v>0</v>
      </c>
    </row>
    <row r="37" spans="1:6">
      <c r="A37" s="132">
        <v>15</v>
      </c>
      <c r="B37" s="136" t="s">
        <v>168</v>
      </c>
      <c r="C37" s="135" t="s">
        <v>154</v>
      </c>
      <c r="D37" s="135">
        <v>1</v>
      </c>
      <c r="E37" s="127"/>
      <c r="F37" s="62">
        <f t="shared" si="2"/>
        <v>0</v>
      </c>
    </row>
    <row r="38" spans="1:6">
      <c r="A38" s="132">
        <v>16</v>
      </c>
      <c r="B38" s="136" t="s">
        <v>169</v>
      </c>
      <c r="C38" s="135" t="s">
        <v>48</v>
      </c>
      <c r="D38" s="135">
        <v>1</v>
      </c>
      <c r="E38" s="127"/>
      <c r="F38" s="62">
        <f t="shared" si="2"/>
        <v>0</v>
      </c>
    </row>
    <row r="39" spans="1:6">
      <c r="A39" s="132">
        <v>17</v>
      </c>
      <c r="B39" s="136" t="s">
        <v>170</v>
      </c>
      <c r="C39" s="135" t="s">
        <v>48</v>
      </c>
      <c r="D39" s="135">
        <v>1</v>
      </c>
      <c r="E39" s="127"/>
      <c r="F39" s="62">
        <f t="shared" si="2"/>
        <v>0</v>
      </c>
    </row>
    <row r="40" spans="1:6">
      <c r="A40" s="132">
        <v>18</v>
      </c>
      <c r="B40" s="136" t="s">
        <v>171</v>
      </c>
      <c r="C40" s="135" t="s">
        <v>48</v>
      </c>
      <c r="D40" s="135">
        <v>1</v>
      </c>
      <c r="E40" s="127"/>
      <c r="F40" s="62">
        <f t="shared" si="2"/>
        <v>0</v>
      </c>
    </row>
    <row r="41" spans="1:6">
      <c r="A41" s="132">
        <v>19</v>
      </c>
      <c r="B41" s="136" t="s">
        <v>172</v>
      </c>
      <c r="C41" s="135" t="s">
        <v>173</v>
      </c>
      <c r="D41" s="135">
        <v>6</v>
      </c>
      <c r="E41" s="127"/>
      <c r="F41" s="62">
        <f t="shared" si="2"/>
        <v>0</v>
      </c>
    </row>
    <row r="42" spans="1:6">
      <c r="A42" s="132">
        <v>20</v>
      </c>
      <c r="B42" s="136" t="s">
        <v>174</v>
      </c>
      <c r="C42" s="135" t="s">
        <v>173</v>
      </c>
      <c r="D42" s="135">
        <v>5</v>
      </c>
      <c r="E42" s="127"/>
      <c r="F42" s="62">
        <f t="shared" si="2"/>
        <v>0</v>
      </c>
    </row>
    <row r="43" spans="1:6">
      <c r="A43" s="132">
        <v>21</v>
      </c>
      <c r="B43" s="136" t="s">
        <v>175</v>
      </c>
      <c r="C43" s="135" t="s">
        <v>154</v>
      </c>
      <c r="D43" s="135">
        <v>3</v>
      </c>
      <c r="E43" s="127"/>
      <c r="F43" s="62">
        <f t="shared" si="2"/>
        <v>0</v>
      </c>
    </row>
    <row r="44" spans="1:6">
      <c r="A44" s="132">
        <v>22</v>
      </c>
      <c r="B44" s="136" t="s">
        <v>176</v>
      </c>
      <c r="C44" s="135" t="s">
        <v>48</v>
      </c>
      <c r="D44" s="135">
        <v>1</v>
      </c>
      <c r="E44" s="127"/>
      <c r="F44" s="62">
        <f t="shared" si="2"/>
        <v>0</v>
      </c>
    </row>
    <row r="45" spans="1:6">
      <c r="A45" s="132">
        <v>23</v>
      </c>
      <c r="B45" s="136" t="s">
        <v>177</v>
      </c>
      <c r="C45" s="135" t="s">
        <v>173</v>
      </c>
      <c r="D45" s="135">
        <v>6</v>
      </c>
      <c r="E45" s="127"/>
      <c r="F45" s="62">
        <f t="shared" si="2"/>
        <v>0</v>
      </c>
    </row>
    <row r="46" spans="1:6">
      <c r="A46" s="132">
        <v>24</v>
      </c>
      <c r="B46" s="136" t="s">
        <v>178</v>
      </c>
      <c r="C46" s="135" t="s">
        <v>154</v>
      </c>
      <c r="D46" s="135">
        <v>120</v>
      </c>
      <c r="E46" s="127"/>
      <c r="F46" s="62">
        <f t="shared" si="2"/>
        <v>0</v>
      </c>
    </row>
    <row r="47" spans="1:6">
      <c r="A47" s="132">
        <v>25</v>
      </c>
      <c r="B47" s="136" t="s">
        <v>179</v>
      </c>
      <c r="C47" s="135" t="s">
        <v>154</v>
      </c>
      <c r="D47" s="135">
        <v>11</v>
      </c>
      <c r="E47" s="127"/>
      <c r="F47" s="62">
        <f t="shared" si="2"/>
        <v>0</v>
      </c>
    </row>
    <row r="48" spans="1:6">
      <c r="A48" s="132">
        <v>26</v>
      </c>
      <c r="B48" s="136" t="s">
        <v>180</v>
      </c>
      <c r="C48" s="135" t="s">
        <v>154</v>
      </c>
      <c r="D48" s="135">
        <v>20</v>
      </c>
      <c r="E48" s="127"/>
      <c r="F48" s="62">
        <f t="shared" si="2"/>
        <v>0</v>
      </c>
    </row>
    <row r="49" spans="1:6">
      <c r="A49" s="132">
        <v>27</v>
      </c>
      <c r="B49" s="136" t="s">
        <v>159</v>
      </c>
      <c r="C49" s="135" t="s">
        <v>154</v>
      </c>
      <c r="D49" s="135">
        <v>20</v>
      </c>
      <c r="E49" s="127"/>
      <c r="F49" s="62">
        <f t="shared" si="2"/>
        <v>0</v>
      </c>
    </row>
    <row r="50" spans="1:6">
      <c r="A50" s="132">
        <v>28</v>
      </c>
      <c r="B50" s="136" t="s">
        <v>181</v>
      </c>
      <c r="C50" s="135" t="s">
        <v>48</v>
      </c>
      <c r="D50" s="135">
        <v>1</v>
      </c>
      <c r="E50" s="127"/>
      <c r="F50" s="62">
        <f t="shared" si="2"/>
        <v>0</v>
      </c>
    </row>
    <row r="51" spans="1:6">
      <c r="A51" s="132">
        <v>29</v>
      </c>
      <c r="B51" s="136" t="s">
        <v>182</v>
      </c>
      <c r="C51" s="135" t="s">
        <v>48</v>
      </c>
      <c r="D51" s="135">
        <v>1</v>
      </c>
      <c r="E51" s="127"/>
      <c r="F51" s="62">
        <f t="shared" si="2"/>
        <v>0</v>
      </c>
    </row>
    <row r="52" spans="1:6">
      <c r="A52" s="132">
        <v>30</v>
      </c>
      <c r="B52" s="136" t="s">
        <v>183</v>
      </c>
      <c r="C52" s="135" t="s">
        <v>48</v>
      </c>
      <c r="D52" s="135">
        <v>1</v>
      </c>
      <c r="E52" s="127"/>
      <c r="F52" s="62">
        <f t="shared" si="2"/>
        <v>0</v>
      </c>
    </row>
    <row r="53" spans="1:6">
      <c r="A53" s="132">
        <v>31</v>
      </c>
      <c r="B53" s="136" t="s">
        <v>184</v>
      </c>
      <c r="C53" s="135" t="s">
        <v>48</v>
      </c>
      <c r="D53" s="135">
        <v>1</v>
      </c>
      <c r="E53" s="127"/>
      <c r="F53" s="62">
        <f t="shared" si="2"/>
        <v>0</v>
      </c>
    </row>
    <row r="54" spans="1:6">
      <c r="A54" s="132">
        <v>32</v>
      </c>
      <c r="B54" s="136" t="s">
        <v>185</v>
      </c>
      <c r="C54" s="135" t="s">
        <v>48</v>
      </c>
      <c r="D54" s="135">
        <v>1</v>
      </c>
      <c r="E54" s="127"/>
      <c r="F54" s="62">
        <f t="shared" si="2"/>
        <v>0</v>
      </c>
    </row>
    <row r="55" spans="1:6" ht="15.75">
      <c r="A55" s="213" t="s">
        <v>186</v>
      </c>
      <c r="B55" s="213"/>
      <c r="C55" s="213"/>
      <c r="D55" s="213"/>
      <c r="E55" s="213"/>
      <c r="F55" s="213"/>
    </row>
    <row r="56" spans="1:6">
      <c r="A56" s="132">
        <v>1</v>
      </c>
      <c r="B56" s="136" t="s">
        <v>187</v>
      </c>
      <c r="C56" s="135" t="s">
        <v>188</v>
      </c>
      <c r="D56" s="135">
        <v>300</v>
      </c>
      <c r="E56" s="127"/>
      <c r="F56" s="62">
        <f t="shared" ref="F56:F74" si="3">D56*E56</f>
        <v>0</v>
      </c>
    </row>
    <row r="57" spans="1:6">
      <c r="A57" s="132">
        <v>2</v>
      </c>
      <c r="B57" s="136" t="s">
        <v>189</v>
      </c>
      <c r="C57" s="135" t="s">
        <v>154</v>
      </c>
      <c r="D57" s="135">
        <v>300</v>
      </c>
      <c r="E57" s="127"/>
      <c r="F57" s="62">
        <f t="shared" si="3"/>
        <v>0</v>
      </c>
    </row>
    <row r="58" spans="1:6">
      <c r="A58" s="132">
        <v>3</v>
      </c>
      <c r="B58" s="136" t="s">
        <v>190</v>
      </c>
      <c r="C58" s="135" t="s">
        <v>154</v>
      </c>
      <c r="D58" s="135">
        <v>10</v>
      </c>
      <c r="E58" s="127"/>
      <c r="F58" s="62">
        <f t="shared" si="3"/>
        <v>0</v>
      </c>
    </row>
    <row r="59" spans="1:6">
      <c r="A59" s="132">
        <v>4</v>
      </c>
      <c r="B59" s="136" t="s">
        <v>191</v>
      </c>
      <c r="C59" s="135" t="s">
        <v>154</v>
      </c>
      <c r="D59" s="135">
        <v>15</v>
      </c>
      <c r="E59" s="127"/>
      <c r="F59" s="62">
        <f t="shared" si="3"/>
        <v>0</v>
      </c>
    </row>
    <row r="60" spans="1:6">
      <c r="A60" s="132">
        <v>5</v>
      </c>
      <c r="B60" s="136" t="s">
        <v>192</v>
      </c>
      <c r="C60" s="135" t="s">
        <v>154</v>
      </c>
      <c r="D60" s="135">
        <v>1</v>
      </c>
      <c r="E60" s="127"/>
      <c r="F60" s="62">
        <f t="shared" si="3"/>
        <v>0</v>
      </c>
    </row>
    <row r="61" spans="1:6" ht="15.75">
      <c r="A61" s="213" t="s">
        <v>193</v>
      </c>
      <c r="B61" s="213"/>
      <c r="C61" s="213"/>
      <c r="D61" s="213"/>
      <c r="E61" s="213"/>
      <c r="F61" s="213"/>
    </row>
    <row r="62" spans="1:6">
      <c r="A62" s="132">
        <v>1</v>
      </c>
      <c r="B62" s="136" t="s">
        <v>194</v>
      </c>
      <c r="C62" s="135" t="s">
        <v>154</v>
      </c>
      <c r="D62" s="135">
        <v>250</v>
      </c>
      <c r="E62" s="127"/>
      <c r="F62" s="62">
        <f t="shared" si="3"/>
        <v>0</v>
      </c>
    </row>
    <row r="63" spans="1:6">
      <c r="A63" s="132">
        <v>2</v>
      </c>
      <c r="B63" s="136" t="s">
        <v>155</v>
      </c>
      <c r="C63" s="135" t="s">
        <v>154</v>
      </c>
      <c r="D63" s="135">
        <v>1</v>
      </c>
      <c r="E63" s="127"/>
      <c r="F63" s="62">
        <f t="shared" si="3"/>
        <v>0</v>
      </c>
    </row>
    <row r="64" spans="1:6">
      <c r="A64" s="132">
        <v>3</v>
      </c>
      <c r="B64" s="136" t="s">
        <v>195</v>
      </c>
      <c r="C64" s="135" t="s">
        <v>154</v>
      </c>
      <c r="D64" s="135">
        <v>1</v>
      </c>
      <c r="E64" s="127"/>
      <c r="F64" s="62">
        <f t="shared" si="3"/>
        <v>0</v>
      </c>
    </row>
    <row r="65" spans="1:6">
      <c r="A65" s="132">
        <v>4</v>
      </c>
      <c r="B65" s="136" t="s">
        <v>157</v>
      </c>
      <c r="C65" s="135" t="s">
        <v>154</v>
      </c>
      <c r="D65" s="135">
        <v>1</v>
      </c>
      <c r="E65" s="127"/>
      <c r="F65" s="62">
        <f t="shared" si="3"/>
        <v>0</v>
      </c>
    </row>
    <row r="66" spans="1:6" ht="15.75">
      <c r="A66" s="213" t="s">
        <v>196</v>
      </c>
      <c r="B66" s="213"/>
      <c r="C66" s="213"/>
      <c r="D66" s="213"/>
      <c r="E66" s="213"/>
      <c r="F66" s="213"/>
    </row>
    <row r="67" spans="1:6" ht="15.75">
      <c r="A67" s="130">
        <v>1</v>
      </c>
      <c r="B67" s="136" t="s">
        <v>155</v>
      </c>
      <c r="C67" s="135" t="s">
        <v>154</v>
      </c>
      <c r="D67" s="131">
        <v>1</v>
      </c>
      <c r="E67" s="127"/>
      <c r="F67" s="62">
        <f t="shared" si="3"/>
        <v>0</v>
      </c>
    </row>
    <row r="68" spans="1:6" ht="15.75">
      <c r="A68" s="130">
        <v>2</v>
      </c>
      <c r="B68" s="136" t="s">
        <v>195</v>
      </c>
      <c r="C68" s="135" t="s">
        <v>154</v>
      </c>
      <c r="D68" s="131">
        <v>1</v>
      </c>
      <c r="E68" s="127"/>
      <c r="F68" s="62">
        <f t="shared" si="3"/>
        <v>0</v>
      </c>
    </row>
    <row r="69" spans="1:6" ht="15.75">
      <c r="A69" s="130">
        <v>3</v>
      </c>
      <c r="B69" s="136" t="s">
        <v>197</v>
      </c>
      <c r="C69" s="135" t="s">
        <v>154</v>
      </c>
      <c r="D69" s="131">
        <v>2</v>
      </c>
      <c r="E69" s="127"/>
      <c r="F69" s="62">
        <f t="shared" si="3"/>
        <v>0</v>
      </c>
    </row>
    <row r="70" spans="1:6" ht="15.75">
      <c r="A70" s="130">
        <v>4</v>
      </c>
      <c r="B70" s="136" t="s">
        <v>157</v>
      </c>
      <c r="C70" s="135" t="s">
        <v>154</v>
      </c>
      <c r="D70" s="131">
        <v>1</v>
      </c>
      <c r="E70" s="127"/>
      <c r="F70" s="62">
        <f t="shared" si="3"/>
        <v>0</v>
      </c>
    </row>
    <row r="71" spans="1:6" ht="15.75">
      <c r="A71" s="130">
        <v>5</v>
      </c>
      <c r="B71" s="136" t="s">
        <v>198</v>
      </c>
      <c r="C71" s="135" t="s">
        <v>199</v>
      </c>
      <c r="D71" s="131">
        <v>1</v>
      </c>
      <c r="E71" s="127"/>
      <c r="F71" s="62">
        <f t="shared" si="3"/>
        <v>0</v>
      </c>
    </row>
    <row r="72" spans="1:6" ht="15.75">
      <c r="A72" s="130">
        <v>6</v>
      </c>
      <c r="B72" s="136" t="s">
        <v>200</v>
      </c>
      <c r="C72" s="135" t="s">
        <v>199</v>
      </c>
      <c r="D72" s="131">
        <v>1</v>
      </c>
      <c r="E72" s="127"/>
      <c r="F72" s="62">
        <f t="shared" si="3"/>
        <v>0</v>
      </c>
    </row>
    <row r="73" spans="1:6" ht="15.75">
      <c r="A73" s="130">
        <v>7</v>
      </c>
      <c r="B73" s="136" t="s">
        <v>201</v>
      </c>
      <c r="C73" s="135" t="s">
        <v>199</v>
      </c>
      <c r="D73" s="131">
        <v>1</v>
      </c>
      <c r="E73" s="127"/>
      <c r="F73" s="62">
        <f t="shared" si="3"/>
        <v>0</v>
      </c>
    </row>
    <row r="74" spans="1:6" ht="15.75">
      <c r="A74" s="130">
        <v>8</v>
      </c>
      <c r="B74" s="136" t="s">
        <v>202</v>
      </c>
      <c r="C74" s="135" t="s">
        <v>199</v>
      </c>
      <c r="D74" s="131">
        <v>1</v>
      </c>
      <c r="E74" s="127"/>
      <c r="F74" s="62">
        <f t="shared" si="3"/>
        <v>0</v>
      </c>
    </row>
    <row r="75" spans="1:6" ht="18.75">
      <c r="A75" s="214" t="s">
        <v>203</v>
      </c>
      <c r="B75" s="215"/>
      <c r="C75" s="215"/>
      <c r="D75" s="215"/>
      <c r="E75" s="216"/>
      <c r="F75" s="129">
        <f>SUM(F23:F74)</f>
        <v>0</v>
      </c>
    </row>
    <row r="76" spans="1:6" ht="18.75">
      <c r="A76" s="217" t="s">
        <v>204</v>
      </c>
      <c r="B76" s="217"/>
      <c r="C76" s="217"/>
      <c r="D76" s="217"/>
      <c r="E76" s="217"/>
      <c r="F76" s="129">
        <f>F75+F13+F19</f>
        <v>0</v>
      </c>
    </row>
  </sheetData>
  <mergeCells count="10">
    <mergeCell ref="A1:F1"/>
    <mergeCell ref="A66:F66"/>
    <mergeCell ref="A75:E75"/>
    <mergeCell ref="A76:E76"/>
    <mergeCell ref="A13:E13"/>
    <mergeCell ref="B20:F20"/>
    <mergeCell ref="A22:F22"/>
    <mergeCell ref="A55:F55"/>
    <mergeCell ref="A61:F61"/>
    <mergeCell ref="A19:E19"/>
  </mergeCells>
  <pageMargins left="0.7" right="0.7" top="0.75" bottom="0.75" header="0.3" footer="0.3"/>
  <pageSetup scale="70" orientation="portrait" r:id="rId1"/>
  <headerFooter>
    <oddFooter>&amp;L_x000D_&amp;1#&amp;"Calibri"&amp;12&amp;K000000 Classification: Internal  داخلي</oddFooter>
  </headerFooter>
  <rowBreaks count="1" manualBreakCount="1">
    <brk id="65" max="16383" man="1"/>
  </rowBreaks>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FB383E8-420B-4022-8592-73A416F0C5AA}">
  <sheetPr>
    <tabColor theme="8" tint="0.39997558519241921"/>
    <pageSetUpPr fitToPage="1"/>
  </sheetPr>
  <dimension ref="A1:F71"/>
  <sheetViews>
    <sheetView view="pageBreakPreview" zoomScale="90" zoomScaleNormal="100" zoomScaleSheetLayoutView="90" workbookViewId="0">
      <selection activeCell="H11" sqref="H11"/>
    </sheetView>
  </sheetViews>
  <sheetFormatPr defaultColWidth="9.140625" defaultRowHeight="16.5"/>
  <cols>
    <col min="1" max="1" width="7" style="5" customWidth="1"/>
    <col min="2" max="2" width="87.42578125" style="6" customWidth="1"/>
    <col min="3" max="3" width="9.28515625" style="7" bestFit="1" customWidth="1"/>
    <col min="4" max="4" width="5.7109375" style="8" bestFit="1" customWidth="1"/>
    <col min="5" max="5" width="11.5703125" style="8" bestFit="1" customWidth="1"/>
    <col min="6" max="6" width="23.85546875" style="9" bestFit="1" customWidth="1"/>
    <col min="7" max="7" width="21.140625" style="1" customWidth="1"/>
    <col min="8" max="8" width="15.42578125" style="1" bestFit="1" customWidth="1"/>
    <col min="9" max="16384" width="9.140625" style="1"/>
  </cols>
  <sheetData>
    <row r="1" spans="1:6" ht="140.25" customHeight="1">
      <c r="A1" s="233"/>
      <c r="B1" s="233"/>
      <c r="C1" s="233"/>
      <c r="D1" s="233"/>
      <c r="E1" s="233"/>
      <c r="F1" s="233"/>
    </row>
    <row r="2" spans="1:6" s="2" customFormat="1" ht="25.5">
      <c r="A2" s="234"/>
      <c r="B2" s="234"/>
      <c r="C2" s="234"/>
      <c r="D2" s="234"/>
      <c r="E2" s="234"/>
      <c r="F2" s="234"/>
    </row>
    <row r="3" spans="1:6" ht="30.75" customHeight="1">
      <c r="A3" s="167"/>
      <c r="B3" s="235" t="s">
        <v>205</v>
      </c>
      <c r="C3" s="235"/>
      <c r="D3" s="235"/>
      <c r="E3" s="235"/>
      <c r="F3" s="168"/>
    </row>
    <row r="4" spans="1:6">
      <c r="A4" s="169" t="s">
        <v>1</v>
      </c>
      <c r="B4" s="170" t="s">
        <v>2</v>
      </c>
      <c r="C4" s="171" t="s">
        <v>3</v>
      </c>
      <c r="D4" s="169" t="s">
        <v>4</v>
      </c>
      <c r="E4" s="169" t="s">
        <v>5</v>
      </c>
      <c r="F4" s="172" t="s">
        <v>6</v>
      </c>
    </row>
    <row r="5" spans="1:6">
      <c r="A5" s="173">
        <v>1</v>
      </c>
      <c r="B5" s="174" t="s">
        <v>7</v>
      </c>
      <c r="C5" s="173"/>
      <c r="D5" s="175"/>
      <c r="E5" s="173"/>
      <c r="F5" s="176"/>
    </row>
    <row r="6" spans="1:6">
      <c r="A6" s="177">
        <v>1.1000000000000001</v>
      </c>
      <c r="B6" s="15" t="s">
        <v>206</v>
      </c>
      <c r="C6" s="178">
        <v>1</v>
      </c>
      <c r="D6" s="177" t="s">
        <v>207</v>
      </c>
      <c r="E6" s="179"/>
      <c r="F6" s="180">
        <f>E6*C6</f>
        <v>0</v>
      </c>
    </row>
    <row r="7" spans="1:6">
      <c r="A7" s="173">
        <v>2</v>
      </c>
      <c r="B7" s="174" t="s">
        <v>10</v>
      </c>
      <c r="C7" s="173"/>
      <c r="D7" s="175"/>
      <c r="E7" s="173"/>
      <c r="F7" s="176"/>
    </row>
    <row r="8" spans="1:6" ht="54">
      <c r="A8" s="177">
        <v>2.1</v>
      </c>
      <c r="B8" s="15" t="s">
        <v>11</v>
      </c>
      <c r="C8" s="16">
        <v>466.14</v>
      </c>
      <c r="D8" s="181" t="s">
        <v>208</v>
      </c>
      <c r="E8" s="182"/>
      <c r="F8" s="180">
        <f>E8*C8</f>
        <v>0</v>
      </c>
    </row>
    <row r="9" spans="1:6">
      <c r="A9" s="173">
        <v>3</v>
      </c>
      <c r="B9" s="174" t="s">
        <v>14</v>
      </c>
      <c r="C9" s="173"/>
      <c r="D9" s="175"/>
      <c r="E9" s="173"/>
      <c r="F9" s="176"/>
    </row>
    <row r="10" spans="1:6" ht="39.75" customHeight="1">
      <c r="A10" s="232" t="s">
        <v>15</v>
      </c>
      <c r="B10" s="224"/>
      <c r="C10" s="224"/>
      <c r="D10" s="224"/>
      <c r="E10" s="225"/>
      <c r="F10" s="10"/>
    </row>
    <row r="11" spans="1:6" ht="47.25" customHeight="1">
      <c r="A11" s="183" t="s">
        <v>16</v>
      </c>
      <c r="B11" s="232" t="s">
        <v>17</v>
      </c>
      <c r="C11" s="224"/>
      <c r="D11" s="224"/>
      <c r="E11" s="225"/>
      <c r="F11" s="10"/>
    </row>
    <row r="12" spans="1:6">
      <c r="A12" s="11">
        <v>3.1</v>
      </c>
      <c r="B12" s="15" t="s">
        <v>209</v>
      </c>
      <c r="C12" s="184">
        <v>9.5059999999999985</v>
      </c>
      <c r="D12" s="12" t="s">
        <v>210</v>
      </c>
      <c r="E12" s="13"/>
      <c r="F12" s="14">
        <f>C12*E12</f>
        <v>0</v>
      </c>
    </row>
    <row r="13" spans="1:6" ht="81" customHeight="1">
      <c r="A13" s="183" t="s">
        <v>22</v>
      </c>
      <c r="B13" s="232" t="s">
        <v>211</v>
      </c>
      <c r="C13" s="224"/>
      <c r="D13" s="224"/>
      <c r="E13" s="225"/>
      <c r="F13" s="14"/>
    </row>
    <row r="14" spans="1:6">
      <c r="A14" s="11">
        <v>3.1</v>
      </c>
      <c r="B14" s="43" t="s">
        <v>30</v>
      </c>
      <c r="C14" s="16">
        <v>69.839999999999989</v>
      </c>
      <c r="D14" s="12" t="s">
        <v>210</v>
      </c>
      <c r="E14" s="13"/>
      <c r="F14" s="14">
        <f>E14*C14</f>
        <v>0</v>
      </c>
    </row>
    <row r="15" spans="1:6">
      <c r="A15" s="11">
        <v>3.2</v>
      </c>
      <c r="B15" s="15" t="s">
        <v>24</v>
      </c>
      <c r="C15" s="16">
        <v>30.160000000000007</v>
      </c>
      <c r="D15" s="12" t="s">
        <v>210</v>
      </c>
      <c r="E15" s="13"/>
      <c r="F15" s="14">
        <f>E15*C15</f>
        <v>0</v>
      </c>
    </row>
    <row r="16" spans="1:6">
      <c r="A16" s="11">
        <v>3.3</v>
      </c>
      <c r="B16" s="15" t="s">
        <v>25</v>
      </c>
      <c r="C16" s="16">
        <v>69.840000000000018</v>
      </c>
      <c r="D16" s="12" t="s">
        <v>210</v>
      </c>
      <c r="E16" s="13"/>
      <c r="F16" s="14">
        <f>E16*C16</f>
        <v>0</v>
      </c>
    </row>
    <row r="17" spans="1:6">
      <c r="A17" s="11">
        <v>3.4</v>
      </c>
      <c r="B17" s="15" t="s">
        <v>212</v>
      </c>
      <c r="C17" s="16">
        <v>7.5400000000000009</v>
      </c>
      <c r="D17" s="12" t="s">
        <v>210</v>
      </c>
      <c r="E17" s="13"/>
      <c r="F17" s="14">
        <f>E17*C17</f>
        <v>0</v>
      </c>
    </row>
    <row r="18" spans="1:6">
      <c r="A18" s="173">
        <v>4</v>
      </c>
      <c r="B18" s="174" t="s">
        <v>31</v>
      </c>
      <c r="C18" s="173"/>
      <c r="D18" s="175"/>
      <c r="E18" s="173"/>
      <c r="F18" s="176"/>
    </row>
    <row r="19" spans="1:6" ht="42.75" customHeight="1">
      <c r="A19" s="226" t="s">
        <v>32</v>
      </c>
      <c r="B19" s="226"/>
      <c r="C19" s="226"/>
      <c r="D19" s="226"/>
      <c r="E19" s="227"/>
      <c r="F19" s="14"/>
    </row>
    <row r="20" spans="1:6" ht="31.9" customHeight="1">
      <c r="A20" s="17" t="s">
        <v>16</v>
      </c>
      <c r="B20" s="228" t="s">
        <v>33</v>
      </c>
      <c r="C20" s="226"/>
      <c r="D20" s="226"/>
      <c r="E20" s="227"/>
      <c r="F20" s="14"/>
    </row>
    <row r="21" spans="1:6" ht="27">
      <c r="A21" s="17">
        <v>4.0999999999999996</v>
      </c>
      <c r="B21" s="185" t="s">
        <v>213</v>
      </c>
      <c r="C21" s="16">
        <v>918.5</v>
      </c>
      <c r="D21" s="18" t="s">
        <v>214</v>
      </c>
      <c r="E21" s="13"/>
      <c r="F21" s="14">
        <f>E21*C21</f>
        <v>0</v>
      </c>
    </row>
    <row r="22" spans="1:6" ht="31.5" customHeight="1">
      <c r="A22" s="17" t="s">
        <v>22</v>
      </c>
      <c r="B22" s="229" t="s">
        <v>38</v>
      </c>
      <c r="C22" s="230"/>
      <c r="D22" s="230"/>
      <c r="E22" s="231"/>
      <c r="F22" s="14"/>
    </row>
    <row r="23" spans="1:6" ht="40.5">
      <c r="A23" s="17">
        <v>4.2</v>
      </c>
      <c r="B23" s="186" t="s">
        <v>215</v>
      </c>
      <c r="C23" s="16">
        <v>241.28000000000006</v>
      </c>
      <c r="D23" s="18" t="s">
        <v>208</v>
      </c>
      <c r="E23" s="13"/>
      <c r="F23" s="14">
        <f>E23*C23</f>
        <v>0</v>
      </c>
    </row>
    <row r="24" spans="1:6">
      <c r="A24" s="173">
        <v>5</v>
      </c>
      <c r="B24" s="174" t="s">
        <v>43</v>
      </c>
      <c r="C24" s="173"/>
      <c r="D24" s="175"/>
      <c r="E24" s="173"/>
      <c r="F24" s="176"/>
    </row>
    <row r="25" spans="1:6" ht="350.25" customHeight="1">
      <c r="A25" s="224" t="s">
        <v>44</v>
      </c>
      <c r="B25" s="224"/>
      <c r="C25" s="224"/>
      <c r="D25" s="224"/>
      <c r="E25" s="225"/>
      <c r="F25" s="19"/>
    </row>
    <row r="26" spans="1:6">
      <c r="A26" s="11">
        <v>5.0999999999999996</v>
      </c>
      <c r="B26" s="186" t="s">
        <v>46</v>
      </c>
      <c r="C26" s="178">
        <v>2517</v>
      </c>
      <c r="D26" s="18" t="s">
        <v>214</v>
      </c>
      <c r="E26" s="13"/>
      <c r="F26" s="14">
        <f>E26*C26</f>
        <v>0</v>
      </c>
    </row>
    <row r="27" spans="1:6">
      <c r="A27" s="17">
        <v>5.2</v>
      </c>
      <c r="B27" s="186" t="s">
        <v>216</v>
      </c>
      <c r="C27" s="178">
        <v>97</v>
      </c>
      <c r="D27" s="18" t="s">
        <v>48</v>
      </c>
      <c r="E27" s="13"/>
      <c r="F27" s="14">
        <f>E27*C27</f>
        <v>0</v>
      </c>
    </row>
    <row r="28" spans="1:6">
      <c r="A28" s="173">
        <v>6</v>
      </c>
      <c r="B28" s="174" t="s">
        <v>49</v>
      </c>
      <c r="C28" s="173"/>
      <c r="D28" s="175"/>
      <c r="E28" s="173"/>
      <c r="F28" s="176"/>
    </row>
    <row r="29" spans="1:6" ht="75.75" customHeight="1">
      <c r="A29" s="224" t="s">
        <v>50</v>
      </c>
      <c r="B29" s="224"/>
      <c r="C29" s="224"/>
      <c r="D29" s="224"/>
      <c r="E29" s="225"/>
      <c r="F29" s="19"/>
    </row>
    <row r="30" spans="1:6" ht="27">
      <c r="A30" s="11">
        <v>6.1</v>
      </c>
      <c r="B30" s="186" t="s">
        <v>52</v>
      </c>
      <c r="C30" s="178">
        <v>2517</v>
      </c>
      <c r="D30" s="18" t="s">
        <v>214</v>
      </c>
      <c r="E30" s="13"/>
      <c r="F30" s="14">
        <f>E30*C30</f>
        <v>0</v>
      </c>
    </row>
    <row r="31" spans="1:6">
      <c r="A31" s="173">
        <v>7</v>
      </c>
      <c r="B31" s="174" t="s">
        <v>60</v>
      </c>
      <c r="C31" s="173"/>
      <c r="D31" s="175"/>
      <c r="E31" s="173"/>
      <c r="F31" s="176"/>
    </row>
    <row r="32" spans="1:6" ht="87" customHeight="1">
      <c r="A32" s="224" t="s">
        <v>61</v>
      </c>
      <c r="B32" s="224"/>
      <c r="C32" s="224"/>
      <c r="D32" s="224"/>
      <c r="E32" s="225"/>
      <c r="F32" s="187"/>
    </row>
    <row r="33" spans="1:6" ht="27">
      <c r="A33" s="11">
        <v>8.1</v>
      </c>
      <c r="B33" s="188" t="s">
        <v>217</v>
      </c>
      <c r="C33" s="189">
        <v>2</v>
      </c>
      <c r="D33" s="190" t="s">
        <v>63</v>
      </c>
      <c r="E33" s="182"/>
      <c r="F33" s="180">
        <f>E33*C33</f>
        <v>0</v>
      </c>
    </row>
    <row r="34" spans="1:6" ht="18">
      <c r="A34" s="221" t="s">
        <v>77</v>
      </c>
      <c r="B34" s="222"/>
      <c r="C34" s="222"/>
      <c r="D34" s="222"/>
      <c r="E34" s="223"/>
      <c r="F34" s="191">
        <f>SUM(F6:F33)</f>
        <v>0</v>
      </c>
    </row>
    <row r="35" spans="1:6">
      <c r="A35" s="3"/>
      <c r="B35" s="4"/>
      <c r="C35" s="3"/>
      <c r="D35" s="3"/>
      <c r="E35" s="3"/>
      <c r="F35" s="3"/>
    </row>
    <row r="36" spans="1:6">
      <c r="A36" s="3"/>
      <c r="B36" s="4"/>
      <c r="C36" s="3"/>
      <c r="D36" s="3"/>
      <c r="E36" s="3"/>
      <c r="F36" s="45"/>
    </row>
    <row r="37" spans="1:6">
      <c r="A37" s="3"/>
      <c r="B37" s="4"/>
      <c r="C37" s="3"/>
      <c r="D37" s="3"/>
      <c r="E37" s="3"/>
      <c r="F37" s="3"/>
    </row>
    <row r="38" spans="1:6">
      <c r="A38" s="3"/>
      <c r="B38" s="4"/>
      <c r="C38" s="3"/>
      <c r="D38" s="3"/>
      <c r="E38" s="3"/>
      <c r="F38" s="3"/>
    </row>
    <row r="39" spans="1:6">
      <c r="A39" s="3"/>
      <c r="B39" s="4"/>
      <c r="C39" s="3"/>
      <c r="D39" s="3"/>
      <c r="E39" s="3"/>
      <c r="F39" s="3"/>
    </row>
    <row r="40" spans="1:6">
      <c r="A40" s="3"/>
      <c r="B40" s="4"/>
      <c r="C40" s="3"/>
      <c r="D40" s="3"/>
      <c r="E40" s="3"/>
      <c r="F40" s="3"/>
    </row>
    <row r="41" spans="1:6">
      <c r="A41" s="3"/>
      <c r="B41" s="4"/>
      <c r="C41" s="3"/>
      <c r="D41" s="3"/>
      <c r="E41" s="3"/>
      <c r="F41" s="3"/>
    </row>
    <row r="42" spans="1:6">
      <c r="A42" s="3"/>
      <c r="B42" s="4"/>
      <c r="C42" s="3"/>
      <c r="D42" s="3"/>
      <c r="E42" s="3"/>
      <c r="F42" s="3"/>
    </row>
    <row r="43" spans="1:6">
      <c r="A43" s="3"/>
      <c r="B43" s="4"/>
      <c r="C43" s="3"/>
      <c r="D43" s="3"/>
      <c r="E43" s="3"/>
      <c r="F43" s="3"/>
    </row>
    <row r="44" spans="1:6">
      <c r="A44" s="3"/>
      <c r="B44" s="4"/>
      <c r="C44" s="3"/>
      <c r="D44" s="3"/>
      <c r="E44" s="3"/>
      <c r="F44" s="3"/>
    </row>
    <row r="45" spans="1:6">
      <c r="A45" s="3"/>
      <c r="B45" s="4"/>
      <c r="C45" s="3"/>
      <c r="D45" s="3"/>
      <c r="E45" s="3"/>
      <c r="F45" s="3"/>
    </row>
    <row r="46" spans="1:6">
      <c r="A46" s="3"/>
      <c r="B46" s="4"/>
      <c r="C46" s="3"/>
      <c r="D46" s="3"/>
      <c r="E46" s="3"/>
      <c r="F46" s="3"/>
    </row>
    <row r="47" spans="1:6">
      <c r="A47" s="3"/>
      <c r="B47" s="4"/>
      <c r="C47" s="3"/>
      <c r="D47" s="3"/>
      <c r="E47" s="3"/>
      <c r="F47" s="3"/>
    </row>
    <row r="48" spans="1:6">
      <c r="A48" s="3"/>
      <c r="B48" s="4"/>
      <c r="C48" s="3"/>
      <c r="D48" s="3"/>
      <c r="E48" s="3"/>
      <c r="F48" s="3"/>
    </row>
    <row r="49" spans="1:6">
      <c r="A49" s="3"/>
      <c r="B49" s="4"/>
      <c r="C49" s="3"/>
      <c r="D49" s="3"/>
      <c r="E49" s="3"/>
      <c r="F49" s="3"/>
    </row>
    <row r="50" spans="1:6">
      <c r="A50" s="3"/>
      <c r="B50" s="4"/>
      <c r="C50" s="3"/>
      <c r="D50" s="3"/>
      <c r="E50" s="3"/>
      <c r="F50" s="3"/>
    </row>
    <row r="51" spans="1:6">
      <c r="A51" s="3"/>
      <c r="B51" s="4"/>
      <c r="C51" s="3"/>
      <c r="D51" s="3"/>
      <c r="E51" s="3"/>
      <c r="F51" s="3"/>
    </row>
    <row r="52" spans="1:6">
      <c r="A52" s="3"/>
      <c r="B52" s="4"/>
      <c r="C52" s="3"/>
      <c r="D52" s="3"/>
      <c r="E52" s="3"/>
      <c r="F52" s="3"/>
    </row>
    <row r="53" spans="1:6">
      <c r="A53" s="3"/>
      <c r="B53" s="4"/>
      <c r="C53" s="3"/>
      <c r="D53" s="3"/>
      <c r="E53" s="3"/>
      <c r="F53" s="3"/>
    </row>
    <row r="54" spans="1:6">
      <c r="A54" s="3"/>
      <c r="B54" s="4"/>
      <c r="C54" s="3"/>
      <c r="D54" s="3"/>
      <c r="E54" s="3"/>
      <c r="F54" s="3"/>
    </row>
    <row r="55" spans="1:6">
      <c r="A55" s="3"/>
      <c r="B55" s="4"/>
      <c r="C55" s="3"/>
      <c r="D55" s="3"/>
      <c r="E55" s="3"/>
      <c r="F55" s="3"/>
    </row>
    <row r="56" spans="1:6">
      <c r="A56" s="3"/>
      <c r="B56" s="4"/>
      <c r="C56" s="3"/>
      <c r="D56" s="3"/>
      <c r="E56" s="3"/>
      <c r="F56" s="3"/>
    </row>
    <row r="57" spans="1:6">
      <c r="A57" s="3"/>
      <c r="B57" s="4"/>
      <c r="C57" s="3"/>
      <c r="D57" s="3"/>
      <c r="E57" s="3"/>
      <c r="F57" s="3"/>
    </row>
    <row r="58" spans="1:6">
      <c r="A58" s="3"/>
      <c r="B58" s="4"/>
      <c r="C58" s="3"/>
      <c r="D58" s="3"/>
      <c r="E58" s="3"/>
      <c r="F58" s="3"/>
    </row>
    <row r="59" spans="1:6">
      <c r="A59" s="3"/>
      <c r="B59" s="4"/>
      <c r="C59" s="3"/>
      <c r="D59" s="3"/>
      <c r="E59" s="3"/>
      <c r="F59" s="3"/>
    </row>
    <row r="60" spans="1:6">
      <c r="A60" s="3"/>
      <c r="B60" s="4"/>
      <c r="C60" s="3"/>
      <c r="D60" s="3"/>
      <c r="E60" s="3"/>
      <c r="F60" s="3"/>
    </row>
    <row r="61" spans="1:6">
      <c r="A61" s="3"/>
      <c r="B61" s="4"/>
      <c r="C61" s="3"/>
      <c r="D61" s="3"/>
      <c r="E61" s="3"/>
      <c r="F61" s="3"/>
    </row>
    <row r="62" spans="1:6">
      <c r="A62" s="3"/>
      <c r="B62" s="4"/>
      <c r="C62" s="3"/>
      <c r="D62" s="3"/>
      <c r="E62" s="3"/>
      <c r="F62" s="3"/>
    </row>
    <row r="63" spans="1:6">
      <c r="A63" s="3"/>
      <c r="B63" s="4"/>
      <c r="C63" s="3"/>
      <c r="D63" s="3"/>
      <c r="E63" s="3"/>
      <c r="F63" s="3"/>
    </row>
    <row r="64" spans="1:6">
      <c r="A64" s="3"/>
      <c r="B64" s="4"/>
      <c r="C64" s="3"/>
      <c r="D64" s="3"/>
      <c r="E64" s="3"/>
      <c r="F64" s="3"/>
    </row>
    <row r="65" spans="1:6">
      <c r="A65" s="3"/>
      <c r="B65" s="4"/>
      <c r="C65" s="3"/>
      <c r="D65" s="3"/>
      <c r="E65" s="3"/>
      <c r="F65" s="3"/>
    </row>
    <row r="66" spans="1:6">
      <c r="A66" s="3"/>
      <c r="B66" s="4"/>
      <c r="C66" s="3"/>
      <c r="D66" s="3"/>
      <c r="E66" s="3"/>
      <c r="F66" s="3"/>
    </row>
    <row r="67" spans="1:6">
      <c r="A67" s="3"/>
      <c r="B67" s="4"/>
      <c r="C67" s="3"/>
      <c r="D67" s="3"/>
      <c r="E67" s="3"/>
      <c r="F67" s="3"/>
    </row>
    <row r="68" spans="1:6">
      <c r="A68" s="3"/>
      <c r="B68" s="4"/>
      <c r="C68" s="3"/>
      <c r="D68" s="3"/>
      <c r="E68" s="3"/>
      <c r="F68" s="3"/>
    </row>
    <row r="69" spans="1:6">
      <c r="A69" s="3"/>
      <c r="B69" s="4"/>
      <c r="C69" s="3"/>
      <c r="D69" s="3"/>
      <c r="E69" s="3"/>
      <c r="F69" s="3"/>
    </row>
    <row r="70" spans="1:6">
      <c r="A70" s="3"/>
      <c r="B70" s="4"/>
      <c r="C70" s="3"/>
      <c r="D70" s="3"/>
      <c r="E70" s="3"/>
      <c r="F70" s="3"/>
    </row>
    <row r="71" spans="1:6">
      <c r="A71" s="3"/>
      <c r="B71" s="4"/>
      <c r="C71" s="3"/>
      <c r="D71" s="3"/>
      <c r="E71" s="3"/>
      <c r="F71" s="3"/>
    </row>
  </sheetData>
  <mergeCells count="13">
    <mergeCell ref="B13:E13"/>
    <mergeCell ref="A1:F1"/>
    <mergeCell ref="A2:F2"/>
    <mergeCell ref="B3:E3"/>
    <mergeCell ref="A10:E10"/>
    <mergeCell ref="B11:E11"/>
    <mergeCell ref="A34:E34"/>
    <mergeCell ref="A32:E32"/>
    <mergeCell ref="A19:E19"/>
    <mergeCell ref="B20:E20"/>
    <mergeCell ref="B22:E22"/>
    <mergeCell ref="A25:E25"/>
    <mergeCell ref="A29:E29"/>
  </mergeCells>
  <phoneticPr fontId="11" type="noConversion"/>
  <pageMargins left="0.17" right="0.17" top="0.43" bottom="0.45" header="0.3" footer="0.3"/>
  <pageSetup scale="71" fitToHeight="0" orientation="portrait" r:id="rId1"/>
  <headerFooter>
    <oddFooter>&amp;L_x000D_&amp;1#&amp;"Calibri"&amp;12&amp;K000000 Classification: Internal  داخلي</oddFooter>
  </headerFooter>
  <rowBreaks count="1" manualBreakCount="1">
    <brk id="23" max="5" man="1"/>
  </rowBreaks>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D5A901B-86FD-45C0-93E1-9947F2E43868}">
  <sheetPr>
    <tabColor theme="2" tint="-0.89999084444715716"/>
    <pageSetUpPr fitToPage="1"/>
  </sheetPr>
  <dimension ref="A1:E25"/>
  <sheetViews>
    <sheetView view="pageBreakPreview" zoomScaleNormal="100" zoomScaleSheetLayoutView="100" workbookViewId="0">
      <selection activeCell="K20" sqref="K20"/>
    </sheetView>
  </sheetViews>
  <sheetFormatPr defaultColWidth="8.85546875" defaultRowHeight="12.75"/>
  <cols>
    <col min="1" max="1" width="4.85546875" style="24" customWidth="1"/>
    <col min="2" max="2" width="46.7109375" style="21" customWidth="1"/>
    <col min="3" max="3" width="16.5703125" style="24" customWidth="1"/>
    <col min="4" max="4" width="15.140625" style="21" customWidth="1"/>
    <col min="5" max="5" width="17.140625" style="21" customWidth="1"/>
    <col min="6" max="7" width="8.85546875" style="21"/>
    <col min="8" max="8" width="10" style="21" bestFit="1" customWidth="1"/>
    <col min="9" max="9" width="9" style="21" bestFit="1" customWidth="1"/>
    <col min="10" max="16384" width="8.85546875" style="21"/>
  </cols>
  <sheetData>
    <row r="1" spans="1:5" ht="54" customHeight="1">
      <c r="A1" s="236"/>
      <c r="B1" s="236"/>
      <c r="C1" s="236"/>
    </row>
    <row r="2" spans="1:5" ht="18">
      <c r="A2" s="237" t="s">
        <v>218</v>
      </c>
      <c r="B2" s="237"/>
      <c r="C2" s="237"/>
    </row>
    <row r="3" spans="1:5" s="20" customFormat="1" ht="25.5">
      <c r="A3" s="26" t="s">
        <v>219</v>
      </c>
      <c r="B3" s="26" t="s">
        <v>2</v>
      </c>
      <c r="C3" s="46" t="s">
        <v>220</v>
      </c>
    </row>
    <row r="4" spans="1:5" ht="13.5">
      <c r="A4" s="27"/>
      <c r="B4" s="28"/>
      <c r="C4" s="29"/>
    </row>
    <row r="5" spans="1:5" ht="13.5">
      <c r="A5" s="27"/>
      <c r="B5" s="30"/>
      <c r="C5" s="29"/>
    </row>
    <row r="6" spans="1:5" ht="14.25">
      <c r="A6" s="31" t="s">
        <v>22</v>
      </c>
      <c r="B6" s="32" t="s">
        <v>221</v>
      </c>
      <c r="C6" s="29"/>
    </row>
    <row r="7" spans="1:5" ht="13.5">
      <c r="A7" s="27">
        <v>1</v>
      </c>
      <c r="B7" s="28" t="s">
        <v>222</v>
      </c>
      <c r="C7" s="39">
        <f>SUM('Innovation Center'!F62)</f>
        <v>0</v>
      </c>
    </row>
    <row r="8" spans="1:5" ht="13.5">
      <c r="A8" s="27">
        <v>2</v>
      </c>
      <c r="B8" s="28" t="s">
        <v>223</v>
      </c>
      <c r="C8" s="39">
        <f>SUM('Vocational Training'!F57)</f>
        <v>0</v>
      </c>
    </row>
    <row r="9" spans="1:5" ht="13.5">
      <c r="A9" s="27">
        <v>3</v>
      </c>
      <c r="B9" s="28" t="s">
        <v>224</v>
      </c>
      <c r="C9" s="39">
        <f>SUM('Multipurpose Hall'!F75)</f>
        <v>0</v>
      </c>
    </row>
    <row r="10" spans="1:5" ht="13.5">
      <c r="A10" s="27">
        <v>4</v>
      </c>
      <c r="B10" s="28" t="s">
        <v>225</v>
      </c>
      <c r="C10" s="39">
        <f>SUM(Masjid!F60)</f>
        <v>0</v>
      </c>
      <c r="E10" s="145"/>
    </row>
    <row r="11" spans="1:5" ht="13.5">
      <c r="A11" s="27">
        <v>5</v>
      </c>
      <c r="B11" s="28" t="s">
        <v>226</v>
      </c>
      <c r="C11" s="39">
        <f>SUM('Block Fencing Wall'!F34)</f>
        <v>0</v>
      </c>
    </row>
    <row r="12" spans="1:5" ht="13.5">
      <c r="A12" s="27">
        <v>6</v>
      </c>
      <c r="B12" s="28" t="s">
        <v>227</v>
      </c>
      <c r="C12" s="39">
        <f>SUM('Furnishing &amp; Other Works'!F76)</f>
        <v>0</v>
      </c>
    </row>
    <row r="13" spans="1:5" s="23" customFormat="1" ht="15" thickBot="1">
      <c r="A13" s="33"/>
      <c r="B13" s="34" t="s">
        <v>228</v>
      </c>
      <c r="C13" s="147">
        <f>SUM(C6:C12)</f>
        <v>0</v>
      </c>
    </row>
    <row r="14" spans="1:5" ht="14.25" thickTop="1">
      <c r="A14" s="25"/>
      <c r="B14" s="30"/>
      <c r="C14" s="44"/>
      <c r="E14" s="145"/>
    </row>
    <row r="15" spans="1:5" ht="13.5">
      <c r="A15" s="25"/>
      <c r="B15" s="30"/>
      <c r="C15" s="25"/>
    </row>
    <row r="16" spans="1:5" ht="13.5">
      <c r="A16" s="25"/>
      <c r="B16" s="37"/>
      <c r="C16" s="35"/>
    </row>
    <row r="17" spans="1:3" ht="13.5">
      <c r="A17" s="25"/>
      <c r="B17" s="37"/>
      <c r="C17" s="35"/>
    </row>
    <row r="18" spans="1:3" ht="13.5">
      <c r="A18" s="25"/>
      <c r="B18" s="37"/>
      <c r="C18" s="35"/>
    </row>
    <row r="19" spans="1:3" ht="13.5">
      <c r="A19" s="25"/>
      <c r="B19" s="37"/>
      <c r="C19" s="35"/>
    </row>
    <row r="20" spans="1:3" ht="13.5">
      <c r="A20" s="25"/>
      <c r="B20" s="37"/>
      <c r="C20" s="35"/>
    </row>
    <row r="21" spans="1:3" ht="13.5">
      <c r="A21" s="25"/>
      <c r="B21" s="37"/>
      <c r="C21" s="35"/>
    </row>
    <row r="22" spans="1:3" ht="15.75">
      <c r="A22" s="25"/>
      <c r="B22" s="36"/>
      <c r="C22" s="38"/>
    </row>
    <row r="23" spans="1:3" ht="13.5">
      <c r="A23" s="25"/>
      <c r="B23" s="30"/>
      <c r="C23" s="22"/>
    </row>
    <row r="24" spans="1:3" ht="13.5">
      <c r="A24" s="25"/>
      <c r="B24" s="30"/>
      <c r="C24" s="21"/>
    </row>
    <row r="25" spans="1:3" ht="13.5">
      <c r="A25" s="25"/>
      <c r="B25" s="30"/>
      <c r="C25" s="25"/>
    </row>
  </sheetData>
  <mergeCells count="2">
    <mergeCell ref="A1:C1"/>
    <mergeCell ref="A2:C2"/>
  </mergeCells>
  <phoneticPr fontId="11" type="noConversion"/>
  <pageMargins left="0.81" right="0.73" top="0.4" bottom="0.59" header="0.3" footer="0.3"/>
  <pageSetup fitToHeight="0" orientation="portrait" r:id="rId1"/>
  <headerFooter>
    <oddFooter>&amp;L_x000D_&amp;1#&amp;"Calibri"&amp;12&amp;K000000 Classification: Internal  داخلي</oddFooter>
  </headerFooter>
  <drawing r:id="rId2"/>
</worksheet>
</file>

<file path=docMetadata/LabelInfo.xml><?xml version="1.0" encoding="utf-8"?>
<clbl:labelList xmlns:clbl="http://schemas.microsoft.com/office/2020/mipLabelMetadata">
  <clbl:label id="{7ee52cdc-30a1-4548-a0c7-80d04ffdacf8}" enabled="1" method="Standard" siteId="{cee40b02-c0c5-4f48-ae3a-da914750bbd4}" removed="0"/>
</clbl:labelLis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7</vt:i4>
      </vt:variant>
      <vt:variant>
        <vt:lpstr>Named Ranges</vt:lpstr>
      </vt:variant>
      <vt:variant>
        <vt:i4>6</vt:i4>
      </vt:variant>
    </vt:vector>
  </HeadingPairs>
  <TitlesOfParts>
    <vt:vector size="13" baseType="lpstr">
      <vt:lpstr>Innovation Center</vt:lpstr>
      <vt:lpstr>Vocational Training</vt:lpstr>
      <vt:lpstr>Multipurpose Hall</vt:lpstr>
      <vt:lpstr>Masjid</vt:lpstr>
      <vt:lpstr>Furnishing &amp; Other Works</vt:lpstr>
      <vt:lpstr>Block Fencing Wall</vt:lpstr>
      <vt:lpstr>SUMMARY</vt:lpstr>
      <vt:lpstr>'Block Fencing Wall'!Print_Area</vt:lpstr>
      <vt:lpstr>'Innovation Center'!Print_Area</vt:lpstr>
      <vt:lpstr>'Multipurpose Hall'!Print_Area</vt:lpstr>
      <vt:lpstr>SUMMARY!Print_Area</vt:lpstr>
      <vt:lpstr>'Vocational Training'!Print_Area</vt:lpstr>
      <vt:lpstr>'Innovation Center'!Print_Titles</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Mohamed  Abdi</dc:creator>
  <cp:keywords/>
  <dc:description/>
  <cp:lastModifiedBy>Diini Sheikh Bashiir</cp:lastModifiedBy>
  <cp:revision/>
  <dcterms:created xsi:type="dcterms:W3CDTF">2024-10-14T18:38:24Z</dcterms:created>
  <dcterms:modified xsi:type="dcterms:W3CDTF">2025-08-28T14:18:35Z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SIP_Label_6d1d33f3-3a73-47ee-92a5-c817f2c19325_Enabled">
    <vt:lpwstr>true</vt:lpwstr>
  </property>
  <property fmtid="{D5CDD505-2E9C-101B-9397-08002B2CF9AE}" pid="3" name="MSIP_Label_6d1d33f3-3a73-47ee-92a5-c817f2c19325_SetDate">
    <vt:lpwstr>2024-12-07T15:16:42Z</vt:lpwstr>
  </property>
  <property fmtid="{D5CDD505-2E9C-101B-9397-08002B2CF9AE}" pid="4" name="MSIP_Label_6d1d33f3-3a73-47ee-92a5-c817f2c19325_Method">
    <vt:lpwstr>Privileged</vt:lpwstr>
  </property>
  <property fmtid="{D5CDD505-2E9C-101B-9397-08002B2CF9AE}" pid="5" name="MSIP_Label_6d1d33f3-3a73-47ee-92a5-c817f2c19325_Name">
    <vt:lpwstr>6d1d33f3-3a73-47ee-92a5-c817f2c19325</vt:lpwstr>
  </property>
  <property fmtid="{D5CDD505-2E9C-101B-9397-08002B2CF9AE}" pid="6" name="MSIP_Label_6d1d33f3-3a73-47ee-92a5-c817f2c19325_SiteId">
    <vt:lpwstr>9e8a5334-497c-4d8a-a797-7997cf8cc763</vt:lpwstr>
  </property>
  <property fmtid="{D5CDD505-2E9C-101B-9397-08002B2CF9AE}" pid="7" name="MSIP_Label_6d1d33f3-3a73-47ee-92a5-c817f2c19325_ActionId">
    <vt:lpwstr>ed2bb9b6-5f8b-46a8-97f6-6d06ac9674c4</vt:lpwstr>
  </property>
  <property fmtid="{D5CDD505-2E9C-101B-9397-08002B2CF9AE}" pid="8" name="MSIP_Label_6d1d33f3-3a73-47ee-92a5-c817f2c19325_ContentBits">
    <vt:lpwstr>0</vt:lpwstr>
  </property>
</Properties>
</file>