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auzi\Downloads\"/>
    </mc:Choice>
  </mc:AlternateContent>
  <xr:revisionPtr revIDLastSave="0" documentId="13_ncr:1_{3D5C1376-1C72-412F-B164-A5885E008963}" xr6:coauthVersionLast="47" xr6:coauthVersionMax="47" xr10:uidLastSave="{00000000-0000-0000-0000-000000000000}"/>
  <bookViews>
    <workbookView xWindow="-108" yWindow="-108" windowWidth="23256" windowHeight="12456" xr2:uid="{C0AC46BD-41A7-4B14-B435-C352F79F5738}"/>
  </bookViews>
  <sheets>
    <sheet name="CA8_Badwayn Shallow Well" sheetId="1" r:id="rId1"/>
  </sheets>
  <definedNames>
    <definedName name="_xlnm._FilterDatabase">#REF!</definedName>
    <definedName name="Z_70AE6EEF_728F_4937_9967_754A20797C6A_.wvu.PrintArea">#REF!</definedName>
    <definedName name="Z_70AE6EEF_728F_4937_9967_754A20797C6A_.wvu.PrintTit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6" i="1" l="1"/>
  <c r="G95" i="1"/>
  <c r="G94" i="1"/>
  <c r="G92" i="1"/>
  <c r="G91" i="1"/>
  <c r="G90" i="1"/>
  <c r="G96" i="1" s="1"/>
  <c r="G83" i="1"/>
  <c r="G82" i="1"/>
  <c r="G81" i="1"/>
  <c r="G84" i="1" s="1"/>
  <c r="G85" i="1" s="1"/>
  <c r="G80" i="1"/>
  <c r="G73" i="1"/>
  <c r="G72" i="1"/>
  <c r="G71" i="1"/>
  <c r="G70" i="1"/>
  <c r="G69" i="1"/>
  <c r="G68" i="1"/>
  <c r="G67" i="1"/>
  <c r="G66" i="1"/>
  <c r="G74" i="1" s="1"/>
  <c r="G75" i="1" s="1"/>
  <c r="G60" i="1"/>
  <c r="G59" i="1"/>
  <c r="G61" i="1" s="1"/>
  <c r="G56" i="1"/>
  <c r="G55" i="1"/>
  <c r="G57" i="1" s="1"/>
  <c r="G62" i="1" s="1"/>
  <c r="G48" i="1"/>
  <c r="G47" i="1"/>
  <c r="G46" i="1"/>
  <c r="G49" i="1" s="1"/>
  <c r="G43" i="1"/>
  <c r="G42" i="1"/>
  <c r="G41" i="1"/>
  <c r="G40" i="1"/>
  <c r="G39" i="1"/>
  <c r="G38" i="1"/>
  <c r="G37" i="1"/>
  <c r="G36" i="1"/>
  <c r="G35" i="1"/>
  <c r="G34" i="1"/>
  <c r="G33" i="1"/>
  <c r="G32" i="1"/>
  <c r="G44" i="1" s="1"/>
  <c r="G50" i="1" s="1"/>
  <c r="G31" i="1"/>
  <c r="G30" i="1"/>
  <c r="G29" i="1"/>
  <c r="G28" i="1"/>
  <c r="G27" i="1"/>
  <c r="G26" i="1"/>
  <c r="G25" i="1"/>
  <c r="G24" i="1"/>
  <c r="G23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18" i="1" l="1"/>
</calcChain>
</file>

<file path=xl/sharedStrings.xml><?xml version="1.0" encoding="utf-8"?>
<sst xmlns="http://schemas.openxmlformats.org/spreadsheetml/2006/main" count="258" uniqueCount="119">
  <si>
    <t>BOQ for Badwayn Shallow Well Rehabilitation</t>
  </si>
  <si>
    <t xml:space="preserve">Rehabilitation of the Badwayn shallow well in the Ainabo district through the construction of a 20CUM elevated water storage tank, rehabilitation of the solar system (replacing solar cables and submersible pump), and construction of two new animal troughs and a water kiosk. </t>
  </si>
  <si>
    <t>SUPPLY AND INSTALL NEW SUBMERSIBLE PUMP</t>
  </si>
  <si>
    <t>No</t>
  </si>
  <si>
    <t>Item Description</t>
  </si>
  <si>
    <t>Unit</t>
  </si>
  <si>
    <t>Qty</t>
  </si>
  <si>
    <t>Rate (USD)</t>
  </si>
  <si>
    <t>Totam Amount</t>
  </si>
  <si>
    <t>The Grundfos submersible pump (1.4KW - 8m³/h - Maximum Head of 100m) is made from stainless steel</t>
  </si>
  <si>
    <t>Solar pump Controller 2kw (American or European-made)</t>
  </si>
  <si>
    <t>AC Drop Cable 10mm² 3-phase</t>
  </si>
  <si>
    <t>m</t>
  </si>
  <si>
    <t>PV Cable 6mm² single core</t>
  </si>
  <si>
    <t>Well Probe Sensor for dry running protection</t>
  </si>
  <si>
    <t>unit</t>
  </si>
  <si>
    <t>Surge Protector</t>
  </si>
  <si>
    <t>Water Meter, WP-DN40</t>
  </si>
  <si>
    <t>Cable Splice Kit 6-10mm²</t>
  </si>
  <si>
    <t>Safety Rope</t>
  </si>
  <si>
    <t>PV Disconnect 440-40-6</t>
  </si>
  <si>
    <t>High Pressure Pipes, Class B, 2" Diameter, 6m length c/w sockets</t>
  </si>
  <si>
    <t>pcs</t>
  </si>
  <si>
    <t>Borehole Clamp, 1.5"</t>
  </si>
  <si>
    <t>Grounding Rod</t>
  </si>
  <si>
    <t> </t>
  </si>
  <si>
    <t xml:space="preserve">Total costs </t>
  </si>
  <si>
    <t>BOQ for Construction of 20 CUM Elevated Water Tank and Pipeline Extension</t>
  </si>
  <si>
    <t>Description</t>
  </si>
  <si>
    <t>Unit Price (USD)</t>
  </si>
  <si>
    <t>Total Amount (USD)</t>
  </si>
  <si>
    <t>20 CUM Elevated Water Tank</t>
  </si>
  <si>
    <t>Mobilization and Site Clearance: Transport materials to the site and clear vegetation and debris.</t>
  </si>
  <si>
    <t>LS</t>
  </si>
  <si>
    <t>Footing Excavation: Excavate 4 trenches (1.8m x 1.8m x 2.0m) for column foundations.</t>
  </si>
  <si>
    <t>m³</t>
  </si>
  <si>
    <t>Plain Concrete: Lay a 50 mm thick blinding layer under the footings (4 areas).</t>
  </si>
  <si>
    <t>Footing Concrete: Cast 4 reinforced concrete footings (1.5m x 1.5m x 0.5m) with a mix ratio of 1:1.5:3.</t>
  </si>
  <si>
    <t>Masonry Foundation Excavation: Excavate for a 5.2m long foundation (0.5m x 0.5m x 14m).</t>
  </si>
  <si>
    <t>Foundation Blinding: Lay a 50 mm thick plain concrete layer at specified dimensions.</t>
  </si>
  <si>
    <t>Construct Masonry Foundation Wall: Build a 40 cm thick rubble stone wall (0.4m x 0.45m x 14m).</t>
  </si>
  <si>
    <t>Ground Tie Beam: Cast a ground beam (0.4m x 0.4m x 14m) with a mix ratio of 1:1.5:3.</t>
  </si>
  <si>
    <t>Backfilling: Fill with good hardcore around footings and compact as specified.</t>
  </si>
  <si>
    <t>Hardcore: Supply and fill selected material over the ground floor to the beam level.</t>
  </si>
  <si>
    <t>Flooring Mass Concrete Slab: Lay a 10 cm thick slab over crushed stones with mix 1:4:8.</t>
  </si>
  <si>
    <t>Columns: Cast 4 RCC columns (0.4m x 0.4m x 9m) with mix 1:2:4.</t>
  </si>
  <si>
    <t>Middle and Roof Tie Beams: Cast 3 RCC beams (0.4m x 0.4m x 14m) with mix 1:2:4.</t>
  </si>
  <si>
    <t>RCC Bottom Slab: Cast a base slab (4m x 3m x 0.2m) with mix 1:1:2.</t>
  </si>
  <si>
    <t>RCC Tank Walls: Cast 20 cm thick walls (4+3) x 2 x 2.45m with mix ratio 1:1:2</t>
  </si>
  <si>
    <t>RCC Roof Slab: Cast a roof slab (4m x 3m x 0.15m) with mix ratio 1:2:4.</t>
  </si>
  <si>
    <t>Plastering: Apply 20 mm thick plaster (mix 1:4) to walls, beams, and columns.</t>
  </si>
  <si>
    <t>m²</t>
  </si>
  <si>
    <t>Whitewashing and Painting: Apply two coats of emulsion paint to walls, beams, and columns.</t>
  </si>
  <si>
    <t>Iron Lids: Provide a 600mm x 600mm roof access cover.</t>
  </si>
  <si>
    <t>lsm</t>
  </si>
  <si>
    <t>G.I Pipes: Install pipes for outlet, inlet, overflow, and washout (40m, 40m, 3m, 3m).</t>
  </si>
  <si>
    <t>Ladder: Provide and install a steel ladder to the top of the tank.</t>
  </si>
  <si>
    <t>Sub-Total</t>
  </si>
  <si>
    <t>Pipeline for Water Distribution</t>
  </si>
  <si>
    <t>Excavation and Backfilling: 150m of pipeline, 0.3m wide, 0.4m deep from well to tank.</t>
  </si>
  <si>
    <t>Provide and Install: 200m of 2-inch G.I pipe with all fittings.</t>
  </si>
  <si>
    <t>Visibility Board: Install a 2m x 1m board with support columns as per specifications.</t>
  </si>
  <si>
    <t>TOTAL COST OF 20M³ ELEVATED WATER TANK</t>
  </si>
  <si>
    <t xml:space="preserve">BOQ for 1400m Extension Pipe between the facilities. </t>
  </si>
  <si>
    <t>Amount (USD)</t>
  </si>
  <si>
    <t>Earthworks</t>
  </si>
  <si>
    <t>Excavating trench (0.5m deep and 0.4m wide) including joint holes, trimming sides, backfilling, and compacting.</t>
  </si>
  <si>
    <t>Backfilling with local or imported material for pipe support and bedding, as specified by the engineer.</t>
  </si>
  <si>
    <t>Subtotal 1</t>
  </si>
  <si>
    <t>Pipe Work - Pipes</t>
  </si>
  <si>
    <t>Supply, lay, test, and commission pipework, including fittings (elbows, nipples, sockets, valves, reducers, etc.).</t>
  </si>
  <si>
    <t>Install 2-inch UPVC Class C high-pressure pipe for a 400m pipeline.</t>
  </si>
  <si>
    <t>Subtotal 2</t>
  </si>
  <si>
    <t>Total (1400m Extension Pipe) to 3 water kiosk</t>
  </si>
  <si>
    <t>BOQ for Water Kiosk Rehabilitation</t>
  </si>
  <si>
    <t>Supply and installation of water faucets</t>
  </si>
  <si>
    <t>Whitewashing of the kiosk walls</t>
  </si>
  <si>
    <t>Dismembering of old fittings</t>
  </si>
  <si>
    <t>Inspection of the soak pit</t>
  </si>
  <si>
    <t>Minor rehabilitation of soak pit (cleaning, repairs)</t>
  </si>
  <si>
    <t>Minor plumbing repairs</t>
  </si>
  <si>
    <t>Miscellaneous materials (cement, paint, etc.)</t>
  </si>
  <si>
    <t>Skilled labor</t>
  </si>
  <si>
    <t>Sub-total for rehabilitation of kiosks</t>
  </si>
  <si>
    <t>Total cost of the rehabilitation of the three water kiosk</t>
  </si>
  <si>
    <t>BOQ for Minor Rehabilitation of Two Animal Troughs</t>
  </si>
  <si>
    <t>Unit Cost (USD)</t>
  </si>
  <si>
    <t>Inspect for any cracks in the wall and use a scraper tool to clean the affected areas. Apply a high-quality patching plaster to fill the cracks, and then apply a second layer once the first layer has dried.</t>
  </si>
  <si>
    <t>Plastering (smoothing surface)</t>
  </si>
  <si>
    <t>Whitewashing (exterior and interior surfaces)</t>
  </si>
  <si>
    <t>Dismembering (on the whole surfaces)</t>
  </si>
  <si>
    <t>Rehabilitation cost for one trough</t>
  </si>
  <si>
    <t>TOTAL COSTS ANIMAL TROUGH REHABS</t>
  </si>
  <si>
    <t>Bill of Quantities (BOQ) for Well Rehabilitation</t>
  </si>
  <si>
    <t>NO</t>
  </si>
  <si>
    <t>DESCRIPTION</t>
  </si>
  <si>
    <t>UNIT</t>
  </si>
  <si>
    <t>QUANTITY</t>
  </si>
  <si>
    <t>RATE (USD)</t>
  </si>
  <si>
    <t>Deepening of Shallow Well</t>
  </si>
  <si>
    <t>Rent a water pump for regular dewatering during the deepening process.</t>
  </si>
  <si>
    <t>Remove water from the well to achieve optimal water depth.</t>
  </si>
  <si>
    <t>Remove all silt material to restore the well to its original depth and maximize yield capacity.</t>
  </si>
  <si>
    <t>Concrete Works</t>
  </si>
  <si>
    <t>Construct the wellhead with a ring of reinforced concrete, forming a mouth size of 90cm x 90cm.</t>
  </si>
  <si>
    <t>Install a protective cover lid for the well.</t>
  </si>
  <si>
    <t>TOTAL FOR WELL REHABILITATION</t>
  </si>
  <si>
    <t>SUMMERY</t>
  </si>
  <si>
    <t>ITEM</t>
  </si>
  <si>
    <t>ITEM DESCRIPTION</t>
  </si>
  <si>
    <t>QTY</t>
  </si>
  <si>
    <t xml:space="preserve"> RATE [USD] </t>
  </si>
  <si>
    <t>Rehabilitation of the Shallow well</t>
  </si>
  <si>
    <t xml:space="preserve">Construction of 20CUM new water stoarge tank. </t>
  </si>
  <si>
    <t xml:space="preserve">Pipeline extensions </t>
  </si>
  <si>
    <t xml:space="preserve">Rehabilitation of the water kiosk </t>
  </si>
  <si>
    <t>Rehabilitation of animal troughs</t>
  </si>
  <si>
    <t>Rehabilitaion of the shallow well</t>
  </si>
  <si>
    <t xml:space="preserve"> GRAND TOTAL  FOR BADWAYN SHALLOW WELL AINABO/SOOL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</si>
</sst>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1"/>
      <color rgb="FF000000"/>
      <name val="Calibri"/>
      <family val="2"/>
    </font>
    <font>
      <sz val="11"/>
      <color rgb="FF000000"/>
      <name val="Times New Roman"/>
      <family val="1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3.5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Times New Roman"/>
      <family val="1"/>
    </font>
    <font>
      <sz val="12"/>
      <color rgb="FFFF0000"/>
      <name val="Times New Roman"/>
      <family val="1"/>
    </font>
    <font>
      <b/>
      <sz val="13.5"/>
      <color rgb="FF000000"/>
      <name val="Times New Roman"/>
      <family val="1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8" fontId="4" fillId="0" borderId="4" xfId="0" applyNumberFormat="1" applyFont="1" applyBorder="1" applyAlignment="1">
      <alignment wrapText="1"/>
    </xf>
    <xf numFmtId="8" fontId="0" fillId="0" borderId="5" xfId="0" applyNumberFormat="1" applyBorder="1"/>
    <xf numFmtId="0" fontId="4" fillId="0" borderId="6" xfId="0" applyFont="1" applyBorder="1" applyAlignment="1">
      <alignment wrapText="1"/>
    </xf>
    <xf numFmtId="0" fontId="2" fillId="2" borderId="3" xfId="0" applyFont="1" applyFill="1" applyBorder="1"/>
    <xf numFmtId="0" fontId="2" fillId="2" borderId="4" xfId="0" applyFont="1" applyFill="1" applyBorder="1"/>
    <xf numFmtId="44" fontId="2" fillId="2" borderId="5" xfId="1" applyFont="1" applyFill="1" applyBorder="1"/>
    <xf numFmtId="0" fontId="2" fillId="0" borderId="3" xfId="0" applyFont="1" applyBorder="1"/>
    <xf numFmtId="0" fontId="5" fillId="0" borderId="4" xfId="0" applyFont="1" applyBorder="1"/>
    <xf numFmtId="0" fontId="5" fillId="2" borderId="4" xfId="0" applyFont="1" applyFill="1" applyBorder="1"/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4" fillId="3" borderId="4" xfId="0" applyFont="1" applyFill="1" applyBorder="1" applyAlignment="1">
      <alignment wrapText="1"/>
    </xf>
    <xf numFmtId="8" fontId="4" fillId="3" borderId="4" xfId="0" applyNumberFormat="1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8" fontId="8" fillId="0" borderId="0" xfId="0" applyNumberFormat="1" applyFont="1"/>
    <xf numFmtId="8" fontId="9" fillId="4" borderId="0" xfId="0" applyNumberFormat="1" applyFont="1" applyFill="1"/>
    <xf numFmtId="0" fontId="6" fillId="0" borderId="0" xfId="0" applyFont="1"/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wrapText="1"/>
    </xf>
    <xf numFmtId="8" fontId="8" fillId="0" borderId="5" xfId="0" applyNumberFormat="1" applyFont="1" applyBorder="1"/>
    <xf numFmtId="0" fontId="6" fillId="2" borderId="3" xfId="0" applyFont="1" applyFill="1" applyBorder="1" applyAlignment="1">
      <alignment wrapText="1"/>
    </xf>
    <xf numFmtId="8" fontId="8" fillId="4" borderId="0" xfId="0" applyNumberFormat="1" applyFont="1" applyFill="1"/>
    <xf numFmtId="0" fontId="6" fillId="2" borderId="5" xfId="0" applyFont="1" applyFill="1" applyBorder="1"/>
    <xf numFmtId="0" fontId="6" fillId="0" borderId="3" xfId="0" applyFont="1" applyBorder="1"/>
    <xf numFmtId="0" fontId="13" fillId="2" borderId="3" xfId="0" applyFont="1" applyFill="1" applyBorder="1"/>
    <xf numFmtId="8" fontId="9" fillId="4" borderId="2" xfId="0" applyNumberFormat="1" applyFont="1" applyFill="1" applyBorder="1"/>
    <xf numFmtId="0" fontId="4" fillId="2" borderId="5" xfId="0" applyFont="1" applyFill="1" applyBorder="1"/>
    <xf numFmtId="0" fontId="4" fillId="2" borderId="3" xfId="0" applyFont="1" applyFill="1" applyBorder="1"/>
    <xf numFmtId="0" fontId="4" fillId="0" borderId="3" xfId="0" applyFont="1" applyBorder="1"/>
    <xf numFmtId="0" fontId="4" fillId="2" borderId="4" xfId="0" applyFont="1" applyFill="1" applyBorder="1" applyAlignment="1">
      <alignment wrapText="1"/>
    </xf>
    <xf numFmtId="0" fontId="14" fillId="2" borderId="3" xfId="0" applyFont="1" applyFill="1" applyBorder="1"/>
    <xf numFmtId="0" fontId="3" fillId="2" borderId="4" xfId="0" applyFont="1" applyFill="1" applyBorder="1"/>
    <xf numFmtId="0" fontId="15" fillId="0" borderId="3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7" fillId="2" borderId="13" xfId="0" applyFont="1" applyFill="1" applyBorder="1" applyAlignment="1">
      <alignment wrapText="1"/>
    </xf>
    <xf numFmtId="0" fontId="17" fillId="2" borderId="4" xfId="0" applyFont="1" applyFill="1" applyBorder="1" applyAlignment="1">
      <alignment wrapText="1"/>
    </xf>
    <xf numFmtId="0" fontId="4" fillId="0" borderId="13" xfId="0" applyFont="1" applyBorder="1" applyAlignment="1">
      <alignment wrapText="1"/>
    </xf>
    <xf numFmtId="44" fontId="4" fillId="0" borderId="4" xfId="0" applyNumberFormat="1" applyFont="1" applyBorder="1" applyAlignment="1">
      <alignment wrapText="1"/>
    </xf>
    <xf numFmtId="8" fontId="3" fillId="2" borderId="16" xfId="0" applyNumberFormat="1" applyFont="1" applyFill="1" applyBorder="1" applyAlignment="1">
      <alignment wrapText="1"/>
    </xf>
    <xf numFmtId="0" fontId="17" fillId="2" borderId="12" xfId="0" applyFont="1" applyFill="1" applyBorder="1" applyAlignment="1">
      <alignment horizontal="center" wrapText="1"/>
    </xf>
    <xf numFmtId="0" fontId="17" fillId="2" borderId="11" xfId="0" applyFont="1" applyFill="1" applyBorder="1" applyAlignment="1">
      <alignment horizontal="center" wrapText="1"/>
    </xf>
    <xf numFmtId="0" fontId="17" fillId="2" borderId="4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16" fillId="2" borderId="10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2" fillId="2" borderId="7" xfId="0" applyFont="1" applyFill="1" applyBorder="1" applyAlignment="1">
      <alignment wrapText="1"/>
    </xf>
    <xf numFmtId="0" fontId="12" fillId="2" borderId="8" xfId="0" applyFont="1" applyFill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FF031-9287-4FCC-93CC-0B28646C57AE}">
  <sheetPr>
    <pageSetUpPr fitToPage="1"/>
  </sheetPr>
  <dimension ref="B1:G106"/>
  <sheetViews>
    <sheetView tabSelected="1" view="pageBreakPreview" zoomScale="60" zoomScaleNormal="100" workbookViewId="0">
      <selection activeCell="C5" sqref="C5"/>
    </sheetView>
  </sheetViews>
  <sheetFormatPr defaultColWidth="8.69921875" defaultRowHeight="15.6" x14ac:dyDescent="0.3"/>
  <cols>
    <col min="1" max="1" width="4" customWidth="1"/>
    <col min="2" max="2" width="6.09765625" customWidth="1"/>
    <col min="3" max="3" width="44.8984375" customWidth="1"/>
    <col min="4" max="4" width="11.5" customWidth="1"/>
    <col min="5" max="5" width="11.8984375" customWidth="1"/>
    <col min="6" max="6" width="14" customWidth="1"/>
    <col min="7" max="7" width="14.59765625" customWidth="1"/>
  </cols>
  <sheetData>
    <row r="1" spans="2:7" ht="25.8" customHeight="1" x14ac:dyDescent="0.3">
      <c r="B1" s="65" t="s">
        <v>0</v>
      </c>
      <c r="C1" s="66"/>
      <c r="D1" s="66"/>
      <c r="E1" s="66"/>
      <c r="F1" s="66"/>
      <c r="G1" s="66"/>
    </row>
    <row r="2" spans="2:7" ht="59.4" customHeight="1" x14ac:dyDescent="0.3">
      <c r="B2" s="67" t="s">
        <v>1</v>
      </c>
      <c r="C2" s="67"/>
      <c r="D2" s="67"/>
      <c r="E2" s="67"/>
      <c r="F2" s="67"/>
      <c r="G2" s="67"/>
    </row>
    <row r="3" spans="2:7" ht="22.8" customHeight="1" x14ac:dyDescent="0.3">
      <c r="B3" s="68" t="s">
        <v>2</v>
      </c>
      <c r="C3" s="69"/>
      <c r="D3" s="69"/>
      <c r="E3" s="69"/>
      <c r="F3" s="69"/>
      <c r="G3" s="69"/>
    </row>
    <row r="4" spans="2:7" ht="34.799999999999997" x14ac:dyDescent="0.3">
      <c r="B4" s="1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8</v>
      </c>
    </row>
    <row r="5" spans="2:7" ht="46.8" x14ac:dyDescent="0.3">
      <c r="B5" s="4">
        <v>1</v>
      </c>
      <c r="C5" s="5" t="s">
        <v>9</v>
      </c>
      <c r="D5" s="4" t="s">
        <v>3</v>
      </c>
      <c r="E5" s="6">
        <v>1</v>
      </c>
      <c r="F5" s="7"/>
      <c r="G5" s="8">
        <f>E5*F5</f>
        <v>0</v>
      </c>
    </row>
    <row r="6" spans="2:7" ht="31.2" x14ac:dyDescent="0.3">
      <c r="B6" s="4">
        <v>2</v>
      </c>
      <c r="C6" s="9" t="s">
        <v>10</v>
      </c>
      <c r="D6" s="6" t="s">
        <v>3</v>
      </c>
      <c r="E6" s="6">
        <v>1</v>
      </c>
      <c r="F6" s="7"/>
      <c r="G6" s="8">
        <f t="shared" ref="G6:G17" si="0">E6*F6</f>
        <v>0</v>
      </c>
    </row>
    <row r="7" spans="2:7" x14ac:dyDescent="0.3">
      <c r="B7" s="4">
        <v>5</v>
      </c>
      <c r="C7" s="6" t="s">
        <v>11</v>
      </c>
      <c r="D7" s="6" t="s">
        <v>12</v>
      </c>
      <c r="E7" s="6">
        <v>20</v>
      </c>
      <c r="F7" s="7"/>
      <c r="G7" s="8">
        <f t="shared" si="0"/>
        <v>0</v>
      </c>
    </row>
    <row r="8" spans="2:7" x14ac:dyDescent="0.3">
      <c r="B8" s="4">
        <v>6</v>
      </c>
      <c r="C8" s="6" t="s">
        <v>13</v>
      </c>
      <c r="D8" s="6" t="s">
        <v>12</v>
      </c>
      <c r="E8" s="6">
        <v>20</v>
      </c>
      <c r="F8" s="7"/>
      <c r="G8" s="8">
        <f t="shared" si="0"/>
        <v>0</v>
      </c>
    </row>
    <row r="9" spans="2:7" x14ac:dyDescent="0.3">
      <c r="B9" s="4">
        <v>7</v>
      </c>
      <c r="C9" s="6" t="s">
        <v>14</v>
      </c>
      <c r="D9" s="6" t="s">
        <v>15</v>
      </c>
      <c r="E9" s="6">
        <v>1</v>
      </c>
      <c r="F9" s="7"/>
      <c r="G9" s="8">
        <f t="shared" si="0"/>
        <v>0</v>
      </c>
    </row>
    <row r="10" spans="2:7" x14ac:dyDescent="0.3">
      <c r="B10" s="4">
        <v>8</v>
      </c>
      <c r="C10" s="6" t="s">
        <v>16</v>
      </c>
      <c r="D10" s="6" t="s">
        <v>15</v>
      </c>
      <c r="E10" s="6">
        <v>1</v>
      </c>
      <c r="F10" s="7"/>
      <c r="G10" s="8">
        <f t="shared" si="0"/>
        <v>0</v>
      </c>
    </row>
    <row r="11" spans="2:7" x14ac:dyDescent="0.3">
      <c r="B11" s="4">
        <v>9</v>
      </c>
      <c r="C11" s="6" t="s">
        <v>17</v>
      </c>
      <c r="D11" s="6" t="s">
        <v>15</v>
      </c>
      <c r="E11" s="6">
        <v>1</v>
      </c>
      <c r="F11" s="7"/>
      <c r="G11" s="8">
        <f t="shared" si="0"/>
        <v>0</v>
      </c>
    </row>
    <row r="12" spans="2:7" x14ac:dyDescent="0.3">
      <c r="B12" s="4">
        <v>10</v>
      </c>
      <c r="C12" s="6" t="s">
        <v>18</v>
      </c>
      <c r="D12" s="6" t="s">
        <v>15</v>
      </c>
      <c r="E12" s="6">
        <v>1</v>
      </c>
      <c r="F12" s="7"/>
      <c r="G12" s="8">
        <f t="shared" si="0"/>
        <v>0</v>
      </c>
    </row>
    <row r="13" spans="2:7" x14ac:dyDescent="0.3">
      <c r="B13" s="4">
        <v>11</v>
      </c>
      <c r="C13" s="6" t="s">
        <v>19</v>
      </c>
      <c r="D13" s="6" t="s">
        <v>12</v>
      </c>
      <c r="E13" s="6">
        <v>20</v>
      </c>
      <c r="F13" s="7"/>
      <c r="G13" s="8">
        <f t="shared" si="0"/>
        <v>0</v>
      </c>
    </row>
    <row r="14" spans="2:7" x14ac:dyDescent="0.3">
      <c r="B14" s="4">
        <v>12</v>
      </c>
      <c r="C14" s="6" t="s">
        <v>20</v>
      </c>
      <c r="D14" s="6" t="s">
        <v>15</v>
      </c>
      <c r="E14" s="6">
        <v>1</v>
      </c>
      <c r="F14" s="7"/>
      <c r="G14" s="8">
        <f t="shared" si="0"/>
        <v>0</v>
      </c>
    </row>
    <row r="15" spans="2:7" ht="31.2" x14ac:dyDescent="0.3">
      <c r="B15" s="4">
        <v>13</v>
      </c>
      <c r="C15" s="6" t="s">
        <v>21</v>
      </c>
      <c r="D15" s="6" t="s">
        <v>22</v>
      </c>
      <c r="E15" s="6">
        <v>15</v>
      </c>
      <c r="F15" s="7"/>
      <c r="G15" s="8">
        <f t="shared" si="0"/>
        <v>0</v>
      </c>
    </row>
    <row r="16" spans="2:7" x14ac:dyDescent="0.3">
      <c r="B16" s="4">
        <v>14</v>
      </c>
      <c r="C16" s="6" t="s">
        <v>23</v>
      </c>
      <c r="D16" s="6" t="s">
        <v>22</v>
      </c>
      <c r="E16" s="6">
        <v>1</v>
      </c>
      <c r="F16" s="7"/>
      <c r="G16" s="8">
        <f t="shared" si="0"/>
        <v>0</v>
      </c>
    </row>
    <row r="17" spans="2:7" x14ac:dyDescent="0.3">
      <c r="B17" s="4">
        <v>15</v>
      </c>
      <c r="C17" s="6" t="s">
        <v>24</v>
      </c>
      <c r="D17" s="6" t="s">
        <v>15</v>
      </c>
      <c r="E17" s="6">
        <v>1</v>
      </c>
      <c r="F17" s="7"/>
      <c r="G17" s="8">
        <f t="shared" si="0"/>
        <v>0</v>
      </c>
    </row>
    <row r="18" spans="2:7" ht="17.399999999999999" x14ac:dyDescent="0.3">
      <c r="B18" s="10" t="s">
        <v>25</v>
      </c>
      <c r="C18" s="2" t="s">
        <v>26</v>
      </c>
      <c r="D18" s="11" t="s">
        <v>25</v>
      </c>
      <c r="E18" s="11" t="s">
        <v>25</v>
      </c>
      <c r="F18" s="11" t="s">
        <v>25</v>
      </c>
      <c r="G18" s="12">
        <f>SUM(G5:G17)</f>
        <v>0</v>
      </c>
    </row>
    <row r="19" spans="2:7" ht="18" x14ac:dyDescent="0.35">
      <c r="B19" s="13" t="s">
        <v>25</v>
      </c>
      <c r="C19" s="14" t="s">
        <v>25</v>
      </c>
      <c r="D19" s="14" t="s">
        <v>25</v>
      </c>
      <c r="E19" s="14" t="s">
        <v>25</v>
      </c>
      <c r="F19" s="14" t="s">
        <v>25</v>
      </c>
    </row>
    <row r="20" spans="2:7" ht="18" x14ac:dyDescent="0.35">
      <c r="B20" s="10" t="s">
        <v>27</v>
      </c>
      <c r="C20" s="15"/>
      <c r="D20" s="15"/>
      <c r="E20" s="15"/>
      <c r="F20" s="15" t="s">
        <v>25</v>
      </c>
      <c r="G20" s="15" t="s">
        <v>25</v>
      </c>
    </row>
    <row r="21" spans="2:7" ht="31.2" x14ac:dyDescent="0.3">
      <c r="B21" s="16" t="s">
        <v>3</v>
      </c>
      <c r="C21" s="17" t="s">
        <v>28</v>
      </c>
      <c r="D21" s="17" t="s">
        <v>5</v>
      </c>
      <c r="E21" s="17" t="s">
        <v>6</v>
      </c>
      <c r="F21" s="17" t="s">
        <v>29</v>
      </c>
      <c r="G21" s="17" t="s">
        <v>30</v>
      </c>
    </row>
    <row r="22" spans="2:7" x14ac:dyDescent="0.3">
      <c r="B22" s="18">
        <v>1</v>
      </c>
      <c r="C22" s="19" t="s">
        <v>31</v>
      </c>
      <c r="D22" s="20" t="s">
        <v>25</v>
      </c>
      <c r="E22" s="20" t="s">
        <v>25</v>
      </c>
      <c r="F22" s="20" t="s">
        <v>25</v>
      </c>
    </row>
    <row r="23" spans="2:7" ht="46.8" x14ac:dyDescent="0.3">
      <c r="B23" s="4">
        <v>1.1000000000000001</v>
      </c>
      <c r="C23" s="6" t="s">
        <v>32</v>
      </c>
      <c r="D23" s="6" t="s">
        <v>33</v>
      </c>
      <c r="E23" s="6">
        <v>1</v>
      </c>
      <c r="F23" s="7"/>
      <c r="G23" s="8">
        <f t="shared" ref="G23:G43" si="1">E23*F23</f>
        <v>0</v>
      </c>
    </row>
    <row r="24" spans="2:7" ht="31.2" x14ac:dyDescent="0.3">
      <c r="B24" s="4">
        <v>1.2</v>
      </c>
      <c r="C24" s="6" t="s">
        <v>34</v>
      </c>
      <c r="D24" s="6" t="s">
        <v>35</v>
      </c>
      <c r="E24" s="6">
        <v>25.92</v>
      </c>
      <c r="F24" s="7"/>
      <c r="G24" s="8">
        <f t="shared" si="1"/>
        <v>0</v>
      </c>
    </row>
    <row r="25" spans="2:7" ht="31.2" x14ac:dyDescent="0.3">
      <c r="B25" s="4">
        <v>1.3</v>
      </c>
      <c r="C25" s="6" t="s">
        <v>36</v>
      </c>
      <c r="D25" s="6" t="s">
        <v>35</v>
      </c>
      <c r="E25" s="6">
        <v>0.64800000000000002</v>
      </c>
      <c r="F25" s="7"/>
      <c r="G25" s="8">
        <f t="shared" si="1"/>
        <v>0</v>
      </c>
    </row>
    <row r="26" spans="2:7" ht="46.8" x14ac:dyDescent="0.3">
      <c r="B26" s="4">
        <v>1.4</v>
      </c>
      <c r="C26" s="6" t="s">
        <v>37</v>
      </c>
      <c r="D26" s="6" t="s">
        <v>35</v>
      </c>
      <c r="E26" s="6">
        <v>4.5</v>
      </c>
      <c r="F26" s="7"/>
      <c r="G26" s="8">
        <f t="shared" si="1"/>
        <v>0</v>
      </c>
    </row>
    <row r="27" spans="2:7" ht="31.2" x14ac:dyDescent="0.3">
      <c r="B27" s="4">
        <v>1.5</v>
      </c>
      <c r="C27" s="6" t="s">
        <v>38</v>
      </c>
      <c r="D27" s="6" t="s">
        <v>35</v>
      </c>
      <c r="E27" s="6">
        <v>3.5</v>
      </c>
      <c r="F27" s="7"/>
      <c r="G27" s="8">
        <f t="shared" si="1"/>
        <v>0</v>
      </c>
    </row>
    <row r="28" spans="2:7" ht="31.2" x14ac:dyDescent="0.3">
      <c r="B28" s="4">
        <v>1.6</v>
      </c>
      <c r="C28" s="6" t="s">
        <v>39</v>
      </c>
      <c r="D28" s="6" t="s">
        <v>35</v>
      </c>
      <c r="E28" s="6">
        <v>0.35</v>
      </c>
      <c r="F28" s="7"/>
      <c r="G28" s="8">
        <f t="shared" si="1"/>
        <v>0</v>
      </c>
    </row>
    <row r="29" spans="2:7" ht="31.2" x14ac:dyDescent="0.3">
      <c r="B29" s="4">
        <v>1.7</v>
      </c>
      <c r="C29" s="6" t="s">
        <v>40</v>
      </c>
      <c r="D29" s="6" t="s">
        <v>35</v>
      </c>
      <c r="E29" s="6">
        <v>2.8</v>
      </c>
      <c r="F29" s="7"/>
      <c r="G29" s="8">
        <f t="shared" si="1"/>
        <v>0</v>
      </c>
    </row>
    <row r="30" spans="2:7" ht="31.2" x14ac:dyDescent="0.3">
      <c r="B30" s="4">
        <v>1.8</v>
      </c>
      <c r="C30" s="6" t="s">
        <v>41</v>
      </c>
      <c r="D30" s="6" t="s">
        <v>35</v>
      </c>
      <c r="E30" s="6">
        <v>2.2400000000000002</v>
      </c>
      <c r="F30" s="7"/>
      <c r="G30" s="8">
        <f t="shared" si="1"/>
        <v>0</v>
      </c>
    </row>
    <row r="31" spans="2:7" ht="31.2" x14ac:dyDescent="0.3">
      <c r="B31" s="4">
        <v>1.9</v>
      </c>
      <c r="C31" s="6" t="s">
        <v>42</v>
      </c>
      <c r="D31" s="6" t="s">
        <v>35</v>
      </c>
      <c r="E31" s="6">
        <v>19.440000000000001</v>
      </c>
      <c r="F31" s="7"/>
      <c r="G31" s="8">
        <f t="shared" si="1"/>
        <v>0</v>
      </c>
    </row>
    <row r="32" spans="2:7" ht="31.2" x14ac:dyDescent="0.3">
      <c r="B32" s="4">
        <v>1.1000000000000001</v>
      </c>
      <c r="C32" s="6" t="s">
        <v>43</v>
      </c>
      <c r="D32" s="6" t="s">
        <v>35</v>
      </c>
      <c r="E32" s="6">
        <v>4.9000000000000004</v>
      </c>
      <c r="F32" s="7"/>
      <c r="G32" s="8">
        <f t="shared" si="1"/>
        <v>0</v>
      </c>
    </row>
    <row r="33" spans="2:7" ht="31.2" x14ac:dyDescent="0.3">
      <c r="B33" s="4">
        <v>1.1100000000000001</v>
      </c>
      <c r="C33" s="6" t="s">
        <v>44</v>
      </c>
      <c r="D33" s="6" t="s">
        <v>35</v>
      </c>
      <c r="E33" s="6">
        <v>1.2</v>
      </c>
      <c r="F33" s="7"/>
      <c r="G33" s="8">
        <f t="shared" si="1"/>
        <v>0</v>
      </c>
    </row>
    <row r="34" spans="2:7" ht="31.2" x14ac:dyDescent="0.3">
      <c r="B34" s="4">
        <v>1.1200000000000001</v>
      </c>
      <c r="C34" s="21" t="s">
        <v>45</v>
      </c>
      <c r="D34" s="21" t="s">
        <v>35</v>
      </c>
      <c r="E34" s="21">
        <v>5.8</v>
      </c>
      <c r="F34" s="22"/>
      <c r="G34" s="8">
        <f t="shared" si="1"/>
        <v>0</v>
      </c>
    </row>
    <row r="35" spans="2:7" ht="31.2" x14ac:dyDescent="0.3">
      <c r="B35" s="4">
        <v>1.1299999999999999</v>
      </c>
      <c r="C35" s="21" t="s">
        <v>46</v>
      </c>
      <c r="D35" s="21" t="s">
        <v>35</v>
      </c>
      <c r="E35" s="21">
        <v>6.72</v>
      </c>
      <c r="F35" s="22"/>
      <c r="G35" s="8">
        <f t="shared" si="1"/>
        <v>0</v>
      </c>
    </row>
    <row r="36" spans="2:7" ht="31.2" x14ac:dyDescent="0.3">
      <c r="B36" s="4">
        <v>1.1399999999999999</v>
      </c>
      <c r="C36" s="6" t="s">
        <v>47</v>
      </c>
      <c r="D36" s="6" t="s">
        <v>35</v>
      </c>
      <c r="E36" s="6">
        <v>2.4</v>
      </c>
      <c r="F36" s="7"/>
      <c r="G36" s="8">
        <f t="shared" si="1"/>
        <v>0</v>
      </c>
    </row>
    <row r="37" spans="2:7" ht="31.2" x14ac:dyDescent="0.3">
      <c r="B37" s="4">
        <v>1.1499999999999999</v>
      </c>
      <c r="C37" s="6" t="s">
        <v>48</v>
      </c>
      <c r="D37" s="6" t="s">
        <v>35</v>
      </c>
      <c r="E37" s="6">
        <v>6.86</v>
      </c>
      <c r="F37" s="7"/>
      <c r="G37" s="8">
        <f t="shared" si="1"/>
        <v>0</v>
      </c>
    </row>
    <row r="38" spans="2:7" ht="31.2" x14ac:dyDescent="0.3">
      <c r="B38" s="4">
        <v>1.1599999999999999</v>
      </c>
      <c r="C38" s="6" t="s">
        <v>49</v>
      </c>
      <c r="D38" s="6" t="s">
        <v>35</v>
      </c>
      <c r="E38" s="6">
        <v>1.8</v>
      </c>
      <c r="F38" s="7"/>
      <c r="G38" s="8">
        <f t="shared" si="1"/>
        <v>0</v>
      </c>
    </row>
    <row r="39" spans="2:7" ht="31.2" x14ac:dyDescent="0.3">
      <c r="B39" s="4">
        <v>1.17</v>
      </c>
      <c r="C39" s="6" t="s">
        <v>50</v>
      </c>
      <c r="D39" s="23" t="s">
        <v>51</v>
      </c>
      <c r="E39" s="6">
        <v>160.44</v>
      </c>
      <c r="F39" s="7"/>
      <c r="G39" s="8">
        <f t="shared" si="1"/>
        <v>0</v>
      </c>
    </row>
    <row r="40" spans="2:7" ht="31.2" x14ac:dyDescent="0.3">
      <c r="B40" s="4">
        <v>1.18</v>
      </c>
      <c r="C40" s="6" t="s">
        <v>52</v>
      </c>
      <c r="D40" s="23" t="s">
        <v>51</v>
      </c>
      <c r="E40" s="6">
        <v>160.44</v>
      </c>
      <c r="F40" s="7"/>
      <c r="G40" s="8">
        <f t="shared" si="1"/>
        <v>0</v>
      </c>
    </row>
    <row r="41" spans="2:7" ht="31.2" x14ac:dyDescent="0.3">
      <c r="B41" s="4">
        <v>1.19</v>
      </c>
      <c r="C41" s="6" t="s">
        <v>53</v>
      </c>
      <c r="D41" s="6" t="s">
        <v>54</v>
      </c>
      <c r="E41" s="6">
        <v>1</v>
      </c>
      <c r="F41" s="7"/>
      <c r="G41" s="8">
        <f t="shared" si="1"/>
        <v>0</v>
      </c>
    </row>
    <row r="42" spans="2:7" ht="31.2" x14ac:dyDescent="0.3">
      <c r="B42" s="4">
        <v>1.2</v>
      </c>
      <c r="C42" s="6" t="s">
        <v>55</v>
      </c>
      <c r="D42" s="6" t="s">
        <v>54</v>
      </c>
      <c r="E42" s="6">
        <v>1</v>
      </c>
      <c r="F42" s="7"/>
      <c r="G42" s="8">
        <f t="shared" si="1"/>
        <v>0</v>
      </c>
    </row>
    <row r="43" spans="2:7" ht="31.2" x14ac:dyDescent="0.3">
      <c r="B43" s="4">
        <v>1.21</v>
      </c>
      <c r="C43" s="6" t="s">
        <v>56</v>
      </c>
      <c r="D43" s="6" t="s">
        <v>54</v>
      </c>
      <c r="E43" s="6">
        <v>1</v>
      </c>
      <c r="F43" s="7"/>
      <c r="G43" s="8">
        <f t="shared" si="1"/>
        <v>0</v>
      </c>
    </row>
    <row r="44" spans="2:7" x14ac:dyDescent="0.3">
      <c r="B44" s="4" t="s">
        <v>25</v>
      </c>
      <c r="C44" s="19" t="s">
        <v>57</v>
      </c>
      <c r="D44" s="6" t="s">
        <v>25</v>
      </c>
      <c r="E44" s="6" t="s">
        <v>25</v>
      </c>
      <c r="F44" s="6"/>
      <c r="G44" s="24">
        <f>SUM(G23:G43)</f>
        <v>0</v>
      </c>
    </row>
    <row r="45" spans="2:7" x14ac:dyDescent="0.3">
      <c r="B45" s="18">
        <v>2</v>
      </c>
      <c r="C45" s="19" t="s">
        <v>58</v>
      </c>
      <c r="D45" s="6" t="s">
        <v>25</v>
      </c>
      <c r="E45" s="6" t="s">
        <v>25</v>
      </c>
      <c r="F45" s="6"/>
    </row>
    <row r="46" spans="2:7" ht="31.2" x14ac:dyDescent="0.3">
      <c r="B46" s="18">
        <v>2.1</v>
      </c>
      <c r="C46" s="6" t="s">
        <v>59</v>
      </c>
      <c r="D46" s="6" t="s">
        <v>35</v>
      </c>
      <c r="E46" s="6">
        <v>36</v>
      </c>
      <c r="F46" s="7"/>
      <c r="G46" s="8">
        <f t="shared" ref="G46:G48" si="2">E46*F46</f>
        <v>0</v>
      </c>
    </row>
    <row r="47" spans="2:7" ht="31.2" x14ac:dyDescent="0.3">
      <c r="B47" s="18">
        <v>2.2000000000000002</v>
      </c>
      <c r="C47" s="6" t="s">
        <v>60</v>
      </c>
      <c r="D47" s="6" t="s">
        <v>54</v>
      </c>
      <c r="E47" s="6">
        <v>1</v>
      </c>
      <c r="F47" s="7"/>
      <c r="G47" s="8">
        <f t="shared" si="2"/>
        <v>0</v>
      </c>
    </row>
    <row r="48" spans="2:7" ht="31.2" x14ac:dyDescent="0.3">
      <c r="B48" s="18">
        <v>2.2999999999999998</v>
      </c>
      <c r="C48" s="6" t="s">
        <v>61</v>
      </c>
      <c r="D48" s="6" t="s">
        <v>54</v>
      </c>
      <c r="E48" s="6">
        <v>1</v>
      </c>
      <c r="F48" s="7"/>
      <c r="G48" s="8">
        <f t="shared" si="2"/>
        <v>0</v>
      </c>
    </row>
    <row r="49" spans="2:7" x14ac:dyDescent="0.3">
      <c r="B49" s="4" t="s">
        <v>25</v>
      </c>
      <c r="C49" s="19" t="s">
        <v>57</v>
      </c>
      <c r="D49" s="6" t="s">
        <v>25</v>
      </c>
      <c r="E49" s="6" t="s">
        <v>25</v>
      </c>
      <c r="F49" s="6" t="s">
        <v>25</v>
      </c>
      <c r="G49" s="24">
        <f>SUM(G46:G48)</f>
        <v>0</v>
      </c>
    </row>
    <row r="50" spans="2:7" ht="21" x14ac:dyDescent="0.4">
      <c r="B50" s="4" t="s">
        <v>25</v>
      </c>
      <c r="C50" s="59" t="s">
        <v>62</v>
      </c>
      <c r="D50" s="59"/>
      <c r="E50" s="59"/>
      <c r="F50" s="60"/>
      <c r="G50" s="25">
        <f>G44+G49</f>
        <v>0</v>
      </c>
    </row>
    <row r="51" spans="2:7" x14ac:dyDescent="0.3">
      <c r="B51" s="26"/>
      <c r="C51" s="26"/>
      <c r="D51" s="26"/>
      <c r="E51" s="26"/>
      <c r="F51" s="26"/>
    </row>
    <row r="52" spans="2:7" ht="18" x14ac:dyDescent="0.35">
      <c r="B52" s="70" t="s">
        <v>63</v>
      </c>
      <c r="C52" s="71"/>
      <c r="D52" s="71"/>
      <c r="E52" s="71"/>
      <c r="F52" s="71"/>
      <c r="G52" s="71"/>
    </row>
    <row r="53" spans="2:7" x14ac:dyDescent="0.3">
      <c r="B53" s="27" t="s">
        <v>3</v>
      </c>
      <c r="C53" s="28" t="s">
        <v>28</v>
      </c>
      <c r="D53" s="28" t="s">
        <v>5</v>
      </c>
      <c r="E53" s="28" t="s">
        <v>6</v>
      </c>
      <c r="F53" s="28" t="s">
        <v>29</v>
      </c>
      <c r="G53" s="28" t="s">
        <v>64</v>
      </c>
    </row>
    <row r="54" spans="2:7" x14ac:dyDescent="0.3">
      <c r="B54" s="29">
        <v>1</v>
      </c>
      <c r="C54" s="30" t="s">
        <v>65</v>
      </c>
      <c r="D54" s="20" t="s">
        <v>25</v>
      </c>
      <c r="E54" s="20" t="s">
        <v>25</v>
      </c>
      <c r="F54" s="20" t="s">
        <v>25</v>
      </c>
    </row>
    <row r="55" spans="2:7" ht="46.8" x14ac:dyDescent="0.3">
      <c r="B55" s="4">
        <v>1.1000000000000001</v>
      </c>
      <c r="C55" s="6" t="s">
        <v>66</v>
      </c>
      <c r="D55" s="6" t="s">
        <v>35</v>
      </c>
      <c r="E55" s="6">
        <v>280</v>
      </c>
      <c r="F55" s="7"/>
      <c r="G55" s="8">
        <f t="shared" ref="G55:G60" si="3">E55*F55</f>
        <v>0</v>
      </c>
    </row>
    <row r="56" spans="2:7" ht="46.8" x14ac:dyDescent="0.3">
      <c r="B56" s="4">
        <v>1.2</v>
      </c>
      <c r="C56" s="6" t="s">
        <v>67</v>
      </c>
      <c r="D56" s="6" t="s">
        <v>35</v>
      </c>
      <c r="E56" s="6">
        <v>280</v>
      </c>
      <c r="F56" s="7"/>
      <c r="G56" s="8">
        <f t="shared" si="3"/>
        <v>0</v>
      </c>
    </row>
    <row r="57" spans="2:7" x14ac:dyDescent="0.3">
      <c r="B57" s="4" t="s">
        <v>25</v>
      </c>
      <c r="C57" s="19" t="s">
        <v>68</v>
      </c>
      <c r="D57" s="6" t="s">
        <v>25</v>
      </c>
      <c r="E57" s="6" t="s">
        <v>25</v>
      </c>
      <c r="F57" s="6"/>
      <c r="G57" s="31">
        <f>SUM(G55:G56)</f>
        <v>0</v>
      </c>
    </row>
    <row r="58" spans="2:7" x14ac:dyDescent="0.3">
      <c r="B58" s="18">
        <v>2</v>
      </c>
      <c r="C58" s="19" t="s">
        <v>69</v>
      </c>
      <c r="D58" s="6" t="s">
        <v>25</v>
      </c>
      <c r="E58" s="6" t="s">
        <v>25</v>
      </c>
      <c r="F58" s="6"/>
      <c r="G58" s="8"/>
    </row>
    <row r="59" spans="2:7" ht="46.8" x14ac:dyDescent="0.3">
      <c r="B59" s="4">
        <v>2.1</v>
      </c>
      <c r="C59" s="6" t="s">
        <v>70</v>
      </c>
      <c r="D59" s="6" t="s">
        <v>54</v>
      </c>
      <c r="E59" s="6">
        <v>1</v>
      </c>
      <c r="F59" s="7"/>
      <c r="G59" s="8">
        <f t="shared" si="3"/>
        <v>0</v>
      </c>
    </row>
    <row r="60" spans="2:7" ht="31.2" x14ac:dyDescent="0.3">
      <c r="B60" s="4">
        <v>2.2000000000000002</v>
      </c>
      <c r="C60" s="6" t="s">
        <v>71</v>
      </c>
      <c r="D60" s="6" t="s">
        <v>12</v>
      </c>
      <c r="E60" s="6">
        <v>1400</v>
      </c>
      <c r="F60" s="7"/>
      <c r="G60" s="8">
        <f t="shared" si="3"/>
        <v>0</v>
      </c>
    </row>
    <row r="61" spans="2:7" x14ac:dyDescent="0.3">
      <c r="B61" s="4" t="s">
        <v>25</v>
      </c>
      <c r="C61" s="19" t="s">
        <v>72</v>
      </c>
      <c r="D61" s="6" t="s">
        <v>25</v>
      </c>
      <c r="E61" s="6" t="s">
        <v>25</v>
      </c>
      <c r="F61" s="6" t="s">
        <v>25</v>
      </c>
      <c r="G61" s="24">
        <f>SUM(G59:G60)</f>
        <v>0</v>
      </c>
    </row>
    <row r="62" spans="2:7" x14ac:dyDescent="0.3">
      <c r="B62" s="32" t="s">
        <v>25</v>
      </c>
      <c r="C62" s="72" t="s">
        <v>73</v>
      </c>
      <c r="D62" s="72"/>
      <c r="E62" s="72"/>
      <c r="F62" s="73"/>
      <c r="G62" s="33">
        <f>G57+G61</f>
        <v>0</v>
      </c>
    </row>
    <row r="64" spans="2:7" x14ac:dyDescent="0.3">
      <c r="B64" s="34" t="s">
        <v>25</v>
      </c>
      <c r="C64" s="56" t="s">
        <v>74</v>
      </c>
      <c r="D64" s="57"/>
      <c r="E64" s="57"/>
      <c r="F64" s="57"/>
      <c r="G64" s="58"/>
    </row>
    <row r="65" spans="2:7" x14ac:dyDescent="0.3">
      <c r="B65" s="27" t="s">
        <v>3</v>
      </c>
      <c r="C65" s="28" t="s">
        <v>28</v>
      </c>
      <c r="D65" s="28" t="s">
        <v>5</v>
      </c>
      <c r="E65" s="28" t="s">
        <v>6</v>
      </c>
      <c r="F65" s="28" t="s">
        <v>29</v>
      </c>
      <c r="G65" s="28" t="s">
        <v>64</v>
      </c>
    </row>
    <row r="66" spans="2:7" x14ac:dyDescent="0.3">
      <c r="B66" s="35">
        <v>2.1</v>
      </c>
      <c r="C66" s="6" t="s">
        <v>75</v>
      </c>
      <c r="D66" s="6" t="s">
        <v>22</v>
      </c>
      <c r="E66" s="6">
        <v>6</v>
      </c>
      <c r="F66" s="7"/>
      <c r="G66" s="8">
        <f t="shared" ref="G66:G73" si="4">E66*F66</f>
        <v>0</v>
      </c>
    </row>
    <row r="67" spans="2:7" x14ac:dyDescent="0.3">
      <c r="B67" s="35">
        <v>2.2000000000000002</v>
      </c>
      <c r="C67" s="6" t="s">
        <v>76</v>
      </c>
      <c r="D67" s="6" t="s">
        <v>51</v>
      </c>
      <c r="E67" s="6">
        <v>20</v>
      </c>
      <c r="F67" s="7"/>
      <c r="G67" s="8">
        <f t="shared" si="4"/>
        <v>0</v>
      </c>
    </row>
    <row r="68" spans="2:7" x14ac:dyDescent="0.3">
      <c r="B68" s="35">
        <v>2.2999999999999998</v>
      </c>
      <c r="C68" s="6" t="s">
        <v>77</v>
      </c>
      <c r="D68" s="6" t="s">
        <v>33</v>
      </c>
      <c r="E68" s="6">
        <v>1</v>
      </c>
      <c r="F68" s="7"/>
      <c r="G68" s="8">
        <f t="shared" si="4"/>
        <v>0</v>
      </c>
    </row>
    <row r="69" spans="2:7" x14ac:dyDescent="0.3">
      <c r="B69" s="35">
        <v>2.4</v>
      </c>
      <c r="C69" s="6" t="s">
        <v>78</v>
      </c>
      <c r="D69" s="6" t="s">
        <v>33</v>
      </c>
      <c r="E69" s="6">
        <v>1</v>
      </c>
      <c r="F69" s="7"/>
      <c r="G69" s="8">
        <f t="shared" si="4"/>
        <v>0</v>
      </c>
    </row>
    <row r="70" spans="2:7" x14ac:dyDescent="0.3">
      <c r="B70" s="35">
        <v>2.5</v>
      </c>
      <c r="C70" s="6" t="s">
        <v>79</v>
      </c>
      <c r="D70" s="6" t="s">
        <v>33</v>
      </c>
      <c r="E70" s="6">
        <v>1</v>
      </c>
      <c r="F70" s="7"/>
      <c r="G70" s="8">
        <f t="shared" si="4"/>
        <v>0</v>
      </c>
    </row>
    <row r="71" spans="2:7" x14ac:dyDescent="0.3">
      <c r="B71" s="35">
        <v>2.6</v>
      </c>
      <c r="C71" s="6" t="s">
        <v>80</v>
      </c>
      <c r="D71" s="6" t="s">
        <v>33</v>
      </c>
      <c r="E71" s="6">
        <v>1</v>
      </c>
      <c r="F71" s="7"/>
      <c r="G71" s="8">
        <f t="shared" si="4"/>
        <v>0</v>
      </c>
    </row>
    <row r="72" spans="2:7" x14ac:dyDescent="0.3">
      <c r="B72" s="35">
        <v>2.7</v>
      </c>
      <c r="C72" s="6" t="s">
        <v>81</v>
      </c>
      <c r="D72" s="6" t="s">
        <v>33</v>
      </c>
      <c r="E72" s="6">
        <v>1</v>
      </c>
      <c r="F72" s="7"/>
      <c r="G72" s="8">
        <f t="shared" si="4"/>
        <v>0</v>
      </c>
    </row>
    <row r="73" spans="2:7" x14ac:dyDescent="0.3">
      <c r="B73" s="35">
        <v>2.8</v>
      </c>
      <c r="C73" s="6" t="s">
        <v>82</v>
      </c>
      <c r="D73" s="6" t="s">
        <v>33</v>
      </c>
      <c r="E73" s="6">
        <v>1</v>
      </c>
      <c r="F73" s="7"/>
      <c r="G73" s="8">
        <f t="shared" si="4"/>
        <v>0</v>
      </c>
    </row>
    <row r="74" spans="2:7" x14ac:dyDescent="0.3">
      <c r="B74" s="35" t="s">
        <v>25</v>
      </c>
      <c r="C74" s="6" t="s">
        <v>83</v>
      </c>
      <c r="D74" s="6" t="s">
        <v>25</v>
      </c>
      <c r="E74" s="6" t="s">
        <v>25</v>
      </c>
      <c r="F74" s="6" t="s">
        <v>25</v>
      </c>
      <c r="G74" s="24">
        <f>SUM(G66:G73)</f>
        <v>0</v>
      </c>
    </row>
    <row r="75" spans="2:7" ht="21" x14ac:dyDescent="0.4">
      <c r="B75" s="36" t="s">
        <v>25</v>
      </c>
      <c r="C75" s="59" t="s">
        <v>84</v>
      </c>
      <c r="D75" s="59"/>
      <c r="E75" s="60"/>
      <c r="F75" s="17">
        <v>3</v>
      </c>
      <c r="G75" s="37">
        <f>F75*G74</f>
        <v>0</v>
      </c>
    </row>
    <row r="76" spans="2:7" x14ac:dyDescent="0.3">
      <c r="B76" s="26"/>
      <c r="C76" s="26"/>
      <c r="D76" s="26"/>
      <c r="E76" s="26"/>
      <c r="F76" s="26"/>
    </row>
    <row r="77" spans="2:7" x14ac:dyDescent="0.3">
      <c r="B77" s="26"/>
      <c r="C77" s="26"/>
      <c r="D77" s="26"/>
      <c r="E77" s="26"/>
      <c r="F77" s="26"/>
    </row>
    <row r="78" spans="2:7" x14ac:dyDescent="0.3">
      <c r="B78" s="38" t="s">
        <v>25</v>
      </c>
      <c r="C78" s="56" t="s">
        <v>85</v>
      </c>
      <c r="D78" s="57"/>
      <c r="E78" s="57"/>
      <c r="F78" s="57"/>
      <c r="G78" s="58"/>
    </row>
    <row r="79" spans="2:7" ht="31.2" x14ac:dyDescent="0.3">
      <c r="B79" s="39" t="s">
        <v>25</v>
      </c>
      <c r="C79" s="17" t="s">
        <v>4</v>
      </c>
      <c r="D79" s="17" t="s">
        <v>5</v>
      </c>
      <c r="E79" s="17" t="s">
        <v>6</v>
      </c>
      <c r="F79" s="17" t="s">
        <v>86</v>
      </c>
      <c r="G79" s="17" t="s">
        <v>64</v>
      </c>
    </row>
    <row r="80" spans="2:7" ht="62.4" x14ac:dyDescent="0.3">
      <c r="B80" s="40">
        <v>1</v>
      </c>
      <c r="C80" s="5" t="s">
        <v>87</v>
      </c>
      <c r="D80" s="4" t="s">
        <v>33</v>
      </c>
      <c r="E80" s="6">
        <v>1</v>
      </c>
      <c r="F80" s="7"/>
      <c r="G80" s="8">
        <f t="shared" ref="G80:G83" si="5">E80*F80</f>
        <v>0</v>
      </c>
    </row>
    <row r="81" spans="2:7" x14ac:dyDescent="0.3">
      <c r="B81" s="40">
        <v>2</v>
      </c>
      <c r="C81" s="9" t="s">
        <v>88</v>
      </c>
      <c r="D81" s="6" t="s">
        <v>33</v>
      </c>
      <c r="E81" s="6">
        <v>1</v>
      </c>
      <c r="F81" s="7"/>
      <c r="G81" s="8">
        <f t="shared" si="5"/>
        <v>0</v>
      </c>
    </row>
    <row r="82" spans="2:7" x14ac:dyDescent="0.3">
      <c r="B82" s="40">
        <v>3</v>
      </c>
      <c r="C82" s="6" t="s">
        <v>89</v>
      </c>
      <c r="D82" s="6" t="s">
        <v>33</v>
      </c>
      <c r="E82" s="6">
        <v>1</v>
      </c>
      <c r="F82" s="7"/>
      <c r="G82" s="8">
        <f t="shared" si="5"/>
        <v>0</v>
      </c>
    </row>
    <row r="83" spans="2:7" x14ac:dyDescent="0.3">
      <c r="B83" s="40">
        <v>4</v>
      </c>
      <c r="C83" s="6" t="s">
        <v>90</v>
      </c>
      <c r="D83" s="6" t="s">
        <v>33</v>
      </c>
      <c r="E83" s="6">
        <v>1</v>
      </c>
      <c r="F83" s="7"/>
      <c r="G83" s="8">
        <f t="shared" si="5"/>
        <v>0</v>
      </c>
    </row>
    <row r="84" spans="2:7" x14ac:dyDescent="0.3">
      <c r="B84" s="39" t="s">
        <v>25</v>
      </c>
      <c r="C84" s="17" t="s">
        <v>91</v>
      </c>
      <c r="D84" s="41" t="s">
        <v>25</v>
      </c>
      <c r="E84" s="41" t="s">
        <v>25</v>
      </c>
      <c r="F84" s="41" t="s">
        <v>25</v>
      </c>
      <c r="G84" s="24">
        <f>SUM(G80:G83)</f>
        <v>0</v>
      </c>
    </row>
    <row r="85" spans="2:7" x14ac:dyDescent="0.3">
      <c r="B85" s="42" t="s">
        <v>25</v>
      </c>
      <c r="C85" s="59" t="s">
        <v>92</v>
      </c>
      <c r="D85" s="59"/>
      <c r="E85" s="61"/>
      <c r="F85" s="43">
        <v>2</v>
      </c>
      <c r="G85" s="33">
        <f>F85*G84</f>
        <v>0</v>
      </c>
    </row>
    <row r="86" spans="2:7" x14ac:dyDescent="0.3">
      <c r="B86" s="44" t="s">
        <v>25</v>
      </c>
      <c r="C86" s="45" t="s">
        <v>25</v>
      </c>
      <c r="D86" s="45" t="s">
        <v>25</v>
      </c>
      <c r="E86" s="45" t="s">
        <v>25</v>
      </c>
      <c r="F86" s="45" t="s">
        <v>25</v>
      </c>
    </row>
    <row r="87" spans="2:7" ht="17.399999999999999" x14ac:dyDescent="0.3">
      <c r="B87" s="62" t="s">
        <v>93</v>
      </c>
      <c r="C87" s="63"/>
      <c r="D87" s="63"/>
      <c r="E87" s="63"/>
      <c r="F87" s="63"/>
      <c r="G87" s="64"/>
    </row>
    <row r="88" spans="2:7" ht="31.2" x14ac:dyDescent="0.3">
      <c r="B88" s="18" t="s">
        <v>94</v>
      </c>
      <c r="C88" s="19" t="s">
        <v>95</v>
      </c>
      <c r="D88" s="19" t="s">
        <v>96</v>
      </c>
      <c r="E88" s="19" t="s">
        <v>97</v>
      </c>
      <c r="F88" s="19" t="s">
        <v>98</v>
      </c>
      <c r="G88" s="19" t="s">
        <v>64</v>
      </c>
    </row>
    <row r="89" spans="2:7" x14ac:dyDescent="0.3">
      <c r="B89" s="18">
        <v>1</v>
      </c>
      <c r="C89" s="19" t="s">
        <v>99</v>
      </c>
      <c r="D89" s="6" t="s">
        <v>25</v>
      </c>
      <c r="E89" s="6" t="s">
        <v>25</v>
      </c>
      <c r="F89" s="6" t="s">
        <v>25</v>
      </c>
      <c r="G89" s="6" t="s">
        <v>25</v>
      </c>
    </row>
    <row r="90" spans="2:7" ht="31.2" x14ac:dyDescent="0.3">
      <c r="B90" s="4">
        <v>1.1000000000000001</v>
      </c>
      <c r="C90" s="6" t="s">
        <v>100</v>
      </c>
      <c r="D90" s="6" t="s">
        <v>54</v>
      </c>
      <c r="E90" s="6">
        <v>1</v>
      </c>
      <c r="F90" s="7"/>
      <c r="G90" s="7">
        <f>E90*F90</f>
        <v>0</v>
      </c>
    </row>
    <row r="91" spans="2:7" ht="31.2" x14ac:dyDescent="0.3">
      <c r="B91" s="4">
        <v>1.2</v>
      </c>
      <c r="C91" s="6" t="s">
        <v>101</v>
      </c>
      <c r="D91" s="6" t="s">
        <v>54</v>
      </c>
      <c r="E91" s="6">
        <v>1</v>
      </c>
      <c r="F91" s="7"/>
      <c r="G91" s="7">
        <f t="shared" ref="G91:G95" si="6">E91*F91</f>
        <v>0</v>
      </c>
    </row>
    <row r="92" spans="2:7" ht="31.2" x14ac:dyDescent="0.3">
      <c r="B92" s="4">
        <v>1.3</v>
      </c>
      <c r="C92" s="6" t="s">
        <v>102</v>
      </c>
      <c r="D92" s="6" t="s">
        <v>35</v>
      </c>
      <c r="E92" s="6">
        <v>30</v>
      </c>
      <c r="F92" s="7"/>
      <c r="G92" s="7">
        <f t="shared" si="6"/>
        <v>0</v>
      </c>
    </row>
    <row r="93" spans="2:7" x14ac:dyDescent="0.3">
      <c r="B93" s="18">
        <v>2</v>
      </c>
      <c r="C93" s="19" t="s">
        <v>103</v>
      </c>
      <c r="D93" s="6" t="s">
        <v>25</v>
      </c>
      <c r="E93" s="6" t="s">
        <v>25</v>
      </c>
      <c r="F93" s="6"/>
      <c r="G93" s="7"/>
    </row>
    <row r="94" spans="2:7" ht="31.2" x14ac:dyDescent="0.3">
      <c r="B94" s="4">
        <v>2.1</v>
      </c>
      <c r="C94" s="6" t="s">
        <v>104</v>
      </c>
      <c r="D94" s="6" t="s">
        <v>54</v>
      </c>
      <c r="E94" s="6">
        <v>1</v>
      </c>
      <c r="F94" s="7"/>
      <c r="G94" s="7">
        <f t="shared" si="6"/>
        <v>0</v>
      </c>
    </row>
    <row r="95" spans="2:7" x14ac:dyDescent="0.3">
      <c r="B95" s="4">
        <v>2.2000000000000002</v>
      </c>
      <c r="C95" s="6" t="s">
        <v>105</v>
      </c>
      <c r="D95" s="6" t="s">
        <v>54</v>
      </c>
      <c r="E95" s="6">
        <v>1</v>
      </c>
      <c r="F95" s="7"/>
      <c r="G95" s="7">
        <f t="shared" si="6"/>
        <v>0</v>
      </c>
    </row>
    <row r="96" spans="2:7" x14ac:dyDescent="0.3">
      <c r="B96" s="39" t="s">
        <v>25</v>
      </c>
      <c r="C96" s="59" t="s">
        <v>106</v>
      </c>
      <c r="D96" s="59"/>
      <c r="E96" s="59"/>
      <c r="F96" s="60"/>
      <c r="G96" s="33">
        <f>SUM(G90:G95)</f>
        <v>0</v>
      </c>
    </row>
    <row r="97" spans="2:6" x14ac:dyDescent="0.3">
      <c r="B97" s="26"/>
      <c r="C97" s="26"/>
      <c r="D97" s="26"/>
      <c r="E97" s="26"/>
      <c r="F97" s="26"/>
    </row>
    <row r="98" spans="2:6" x14ac:dyDescent="0.3">
      <c r="B98" s="51" t="s">
        <v>107</v>
      </c>
      <c r="C98" s="52"/>
      <c r="D98" s="52"/>
      <c r="E98" s="52"/>
      <c r="F98" s="53"/>
    </row>
    <row r="99" spans="2:6" x14ac:dyDescent="0.3">
      <c r="B99" s="46" t="s">
        <v>108</v>
      </c>
      <c r="C99" s="47" t="s">
        <v>109</v>
      </c>
      <c r="D99" s="47" t="s">
        <v>96</v>
      </c>
      <c r="E99" s="47" t="s">
        <v>110</v>
      </c>
      <c r="F99" s="47" t="s">
        <v>111</v>
      </c>
    </row>
    <row r="100" spans="2:6" x14ac:dyDescent="0.3">
      <c r="B100" s="48">
        <v>1</v>
      </c>
      <c r="C100" s="6" t="s">
        <v>112</v>
      </c>
      <c r="D100" s="6" t="s">
        <v>3</v>
      </c>
      <c r="E100" s="6">
        <v>1</v>
      </c>
      <c r="F100" s="49"/>
    </row>
    <row r="101" spans="2:6" x14ac:dyDescent="0.3">
      <c r="B101" s="48">
        <v>2</v>
      </c>
      <c r="C101" s="6" t="s">
        <v>113</v>
      </c>
      <c r="D101" s="6" t="s">
        <v>3</v>
      </c>
      <c r="E101" s="6">
        <v>1</v>
      </c>
      <c r="F101" s="7"/>
    </row>
    <row r="102" spans="2:6" x14ac:dyDescent="0.3">
      <c r="B102" s="48">
        <v>4</v>
      </c>
      <c r="C102" s="6" t="s">
        <v>114</v>
      </c>
      <c r="D102" s="6" t="s">
        <v>3</v>
      </c>
      <c r="E102" s="6">
        <v>1</v>
      </c>
      <c r="F102" s="7"/>
    </row>
    <row r="103" spans="2:6" x14ac:dyDescent="0.3">
      <c r="B103" s="48">
        <v>5</v>
      </c>
      <c r="C103" s="6" t="s">
        <v>115</v>
      </c>
      <c r="D103" s="6" t="s">
        <v>3</v>
      </c>
      <c r="E103" s="6">
        <v>1</v>
      </c>
      <c r="F103" s="7"/>
    </row>
    <row r="104" spans="2:6" x14ac:dyDescent="0.3">
      <c r="B104" s="48">
        <v>6</v>
      </c>
      <c r="C104" s="6" t="s">
        <v>116</v>
      </c>
      <c r="D104" s="6" t="s">
        <v>3</v>
      </c>
      <c r="E104" s="6">
        <v>1</v>
      </c>
      <c r="F104" s="7"/>
    </row>
    <row r="105" spans="2:6" ht="16.2" thickBot="1" x14ac:dyDescent="0.35">
      <c r="B105" s="48">
        <v>7</v>
      </c>
      <c r="C105" s="6" t="s">
        <v>117</v>
      </c>
      <c r="D105" s="6" t="s">
        <v>3</v>
      </c>
      <c r="E105" s="6">
        <v>1</v>
      </c>
      <c r="F105" s="7"/>
    </row>
    <row r="106" spans="2:6" ht="16.2" thickBot="1" x14ac:dyDescent="0.35">
      <c r="B106" s="54" t="s">
        <v>118</v>
      </c>
      <c r="C106" s="55"/>
      <c r="D106" s="55"/>
      <c r="E106" s="55"/>
      <c r="F106" s="50">
        <f>SUM(F100:F105)</f>
        <v>0</v>
      </c>
    </row>
  </sheetData>
  <mergeCells count="14">
    <mergeCell ref="C62:F62"/>
    <mergeCell ref="B1:G1"/>
    <mergeCell ref="B2:G2"/>
    <mergeCell ref="B3:G3"/>
    <mergeCell ref="C50:F50"/>
    <mergeCell ref="B52:G52"/>
    <mergeCell ref="B98:F98"/>
    <mergeCell ref="B106:E106"/>
    <mergeCell ref="C64:G64"/>
    <mergeCell ref="C75:E75"/>
    <mergeCell ref="C78:G78"/>
    <mergeCell ref="C85:E85"/>
    <mergeCell ref="B87:G87"/>
    <mergeCell ref="C96:F96"/>
  </mergeCells>
  <pageMargins left="0" right="0" top="0" bottom="0" header="0" footer="0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CA8_Badwayn Shallow Well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Saed</dc:creator>
  <cp:lastModifiedBy>Hamse Mohamed Elmi</cp:lastModifiedBy>
  <cp:lastPrinted>2025-03-24T18:19:02Z</cp:lastPrinted>
  <dcterms:created xsi:type="dcterms:W3CDTF">2025-03-24T17:58:35Z</dcterms:created>
  <dcterms:modified xsi:type="dcterms:W3CDTF">2025-03-24T18:19:06Z</dcterms:modified>
</cp:coreProperties>
</file>