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5" documentId="11_5E86F1BEB7C5BA50DD8C22030DC1839014E6B6D7" xr6:coauthVersionLast="47" xr6:coauthVersionMax="47" xr10:uidLastSave="{7A58D352-6014-47BB-B838-F44C6219A5C9}"/>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22" i="1" l="1"/>
  <c r="D21" i="1"/>
  <c r="D20" i="1"/>
  <c r="D17" i="1"/>
  <c r="D15" i="1"/>
  <c r="D13" i="1"/>
  <c r="D12" i="1"/>
  <c r="D9" i="1"/>
  <c r="D10" i="1"/>
  <c r="D24" i="1" l="1"/>
  <c r="D23" i="1"/>
  <c r="D16" i="1"/>
  <c r="D31" i="1" l="1"/>
  <c r="D32" i="1" l="1"/>
  <c r="D33" i="1" l="1"/>
  <c r="C23" i="1" l="1"/>
  <c r="C24" i="1" s="1"/>
  <c r="C10" i="1"/>
</calcChain>
</file>

<file path=xl/sharedStrings.xml><?xml version="1.0" encoding="utf-8"?>
<sst xmlns="http://schemas.openxmlformats.org/spreadsheetml/2006/main" count="77" uniqueCount="60">
  <si>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</si>
  <si>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</si>
  <si>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</si>
  <si>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</si>
  <si>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</si>
  <si>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</si>
  <si>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</si>
  <si>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</si>
  <si>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</si>
  <si>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</si>
  <si>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</si>
  <si>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</si>
  <si>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</si>
  <si>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</si>
  <si>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</si>
  <si>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</si>
  <si>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</si>
  <si>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</si>
  <si>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</si>
  <si>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</si>
  <si>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</si>
  <si>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</si>
  <si>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</si>
  <si>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</si>
  <si>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</si>
  <si>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</si>
  <si>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</si>
  <si>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</si>
  <si>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</si>
  <si>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</si>
  <si>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</si>
  <si>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</si>
  <si>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</si>
  <si>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</si>
  <si>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</si>
  <si>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</si>
  <si>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</si>
  <si>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</si>
  <si>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</si>
  <si>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</si>
  <si>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</si>
  <si>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</si>
  <si>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</si>
  <si>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</si>
  <si>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</si>
  <si>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</si>
  <si>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</si>
  <si>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</si>
  <si>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</si>
  <si>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</si>
  <si>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</si>
  <si>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</si>
  <si>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</si>
  <si>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</si>
  <si>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Excavation of foundation trench and remove away for site all surplus soil with dimensions (0.40m wide and 0.50m deep and 72m). Including Verandah.</t>
  </si>
  <si>
    <t>Type of work:  Construction of 2 classrooms ( 8x6)</t>
  </si>
  <si>
    <t>Cast 15cm thick and 40cm wide  R.C.C of under ground of , 1:2:4 mix ratio (1-3" maximum aggregate size) reinforced  with 12mm rebar of 4 pcs &amp; 20cm c/c staffs of 6 mm bars. Concrete mix should be thoroughly vibrated to remove any air spaces. Curing 4 days minimum. Twice a day morning  and evening. and this including verandah.</t>
  </si>
  <si>
    <t>Name of Region: Saraar</t>
  </si>
  <si>
    <t>Name of District: Ainabo</t>
  </si>
  <si>
    <t>Name of School: Kaam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</si>
</sst>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
  <sheetViews>
    <sheetView tabSelected="1" view="pageBreakPreview" zoomScale="80" zoomScaleNormal="100" zoomScaleSheetLayoutView="80" workbookViewId="0">
      <selection activeCell="A4" sqref="A4"/>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57</v>
      </c>
      <c r="B2" s="9"/>
      <c r="C2" s="10"/>
      <c r="D2" s="9"/>
      <c r="E2" s="10"/>
      <c r="F2" s="11"/>
    </row>
    <row r="3" spans="1:6" x14ac:dyDescent="0.5">
      <c r="A3" s="12" t="s">
        <v>58</v>
      </c>
      <c r="B3" s="13"/>
      <c r="C3" s="14"/>
      <c r="D3" s="13"/>
      <c r="E3" s="14"/>
      <c r="F3" s="15"/>
    </row>
    <row r="4" spans="1:6" x14ac:dyDescent="0.5">
      <c r="A4" s="12" t="s">
        <v>59</v>
      </c>
      <c r="B4" s="13"/>
      <c r="C4" s="14"/>
      <c r="D4" s="13"/>
      <c r="E4" s="14"/>
      <c r="F4" s="15"/>
    </row>
    <row r="5" spans="1:6" ht="17" thickBot="1" x14ac:dyDescent="0.55000000000000004">
      <c r="A5" s="22" t="s">
        <v>55</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54</v>
      </c>
      <c r="C9" s="5" t="s">
        <v>3</v>
      </c>
      <c r="D9" s="5">
        <f>74*0.4*0.7</f>
        <v>20.72</v>
      </c>
      <c r="E9" s="6"/>
      <c r="F9" s="34"/>
    </row>
    <row r="10" spans="1:6" ht="111" x14ac:dyDescent="0.5">
      <c r="A10" s="7">
        <v>3</v>
      </c>
      <c r="B10" s="3" t="s">
        <v>19</v>
      </c>
      <c r="C10" s="4" t="str">
        <f>C12</f>
        <v>M³</v>
      </c>
      <c r="D10" s="5">
        <f>74*0.4*0.05</f>
        <v>1.4800000000000002</v>
      </c>
      <c r="E10" s="6"/>
      <c r="F10" s="34"/>
    </row>
    <row r="11" spans="1:6" ht="315.75" customHeight="1" x14ac:dyDescent="0.5">
      <c r="A11" s="7">
        <v>4</v>
      </c>
      <c r="B11" s="3" t="s">
        <v>56</v>
      </c>
      <c r="C11" s="4" t="s">
        <v>14</v>
      </c>
      <c r="D11" s="5">
        <f>74*0.4*0.15</f>
        <v>4.4400000000000004</v>
      </c>
      <c r="E11" s="6"/>
      <c r="F11" s="34"/>
    </row>
    <row r="12" spans="1:6" ht="148" x14ac:dyDescent="0.5">
      <c r="A12" s="7">
        <v>5</v>
      </c>
      <c r="B12" s="3" t="s">
        <v>30</v>
      </c>
      <c r="C12" s="4" t="s">
        <v>3</v>
      </c>
      <c r="D12" s="5">
        <f>74*0.4*1.2</f>
        <v>35.520000000000003</v>
      </c>
      <c r="E12" s="6"/>
      <c r="F12" s="34"/>
    </row>
    <row r="13" spans="1:6" ht="312" customHeight="1" x14ac:dyDescent="0.5">
      <c r="A13" s="7">
        <v>6</v>
      </c>
      <c r="B13" s="3" t="s">
        <v>34</v>
      </c>
      <c r="C13" s="4" t="s">
        <v>14</v>
      </c>
      <c r="D13" s="5">
        <f>74*0.4*0.15</f>
        <v>4.4400000000000004</v>
      </c>
      <c r="E13" s="6"/>
      <c r="F13" s="34"/>
    </row>
    <row r="14" spans="1:6" ht="18.5" x14ac:dyDescent="0.5">
      <c r="A14" s="35">
        <v>7</v>
      </c>
      <c r="B14" s="36" t="s">
        <v>15</v>
      </c>
      <c r="C14" s="37"/>
      <c r="D14" s="38"/>
      <c r="E14" s="39"/>
      <c r="F14" s="40"/>
    </row>
    <row r="15" spans="1:6" ht="37" x14ac:dyDescent="0.5">
      <c r="A15" s="7">
        <v>8</v>
      </c>
      <c r="B15" s="3" t="s">
        <v>20</v>
      </c>
      <c r="C15" s="4" t="s">
        <v>21</v>
      </c>
      <c r="D15" s="5">
        <f>135*0.2</f>
        <v>27</v>
      </c>
      <c r="E15" s="6"/>
      <c r="F15" s="34"/>
    </row>
    <row r="16" spans="1:6" ht="92.5" x14ac:dyDescent="0.5">
      <c r="A16" s="7">
        <v>9</v>
      </c>
      <c r="B16" s="3" t="s">
        <v>22</v>
      </c>
      <c r="C16" s="4" t="s">
        <v>3</v>
      </c>
      <c r="D16" s="5">
        <f>D15</f>
        <v>27</v>
      </c>
      <c r="E16" s="6"/>
      <c r="F16" s="34"/>
    </row>
    <row r="17" spans="1:6" ht="166.5" x14ac:dyDescent="0.5">
      <c r="A17" s="7">
        <v>10</v>
      </c>
      <c r="B17" s="3" t="s">
        <v>44</v>
      </c>
      <c r="C17" s="4" t="s">
        <v>3</v>
      </c>
      <c r="D17" s="5">
        <f>135*0.06</f>
        <v>8.1</v>
      </c>
      <c r="E17" s="6"/>
      <c r="F17" s="34"/>
    </row>
    <row r="18" spans="1:6" ht="111" x14ac:dyDescent="0.5">
      <c r="A18" s="7">
        <v>11</v>
      </c>
      <c r="B18" s="3" t="s">
        <v>45</v>
      </c>
      <c r="C18" s="4" t="s">
        <v>27</v>
      </c>
      <c r="D18" s="5">
        <v>135</v>
      </c>
      <c r="E18" s="6"/>
      <c r="F18" s="34"/>
    </row>
    <row r="19" spans="1:6" ht="18.5" x14ac:dyDescent="0.5">
      <c r="A19" s="35">
        <v>12</v>
      </c>
      <c r="B19" s="36" t="s">
        <v>16</v>
      </c>
      <c r="C19" s="38"/>
      <c r="D19" s="38"/>
      <c r="E19" s="39"/>
      <c r="F19" s="40"/>
    </row>
    <row r="20" spans="1:6" ht="148" x14ac:dyDescent="0.5">
      <c r="A20" s="7">
        <v>13</v>
      </c>
      <c r="B20" s="3" t="s">
        <v>40</v>
      </c>
      <c r="C20" s="5" t="s">
        <v>4</v>
      </c>
      <c r="D20" s="5">
        <f>51.4*3.5</f>
        <v>179.9</v>
      </c>
      <c r="E20" s="6"/>
      <c r="F20" s="34"/>
    </row>
    <row r="21" spans="1:6" ht="296" x14ac:dyDescent="0.5">
      <c r="A21" s="7">
        <v>14</v>
      </c>
      <c r="B21" s="3" t="s">
        <v>41</v>
      </c>
      <c r="C21" s="5" t="s">
        <v>14</v>
      </c>
      <c r="D21" s="5">
        <f>51.4*0.2*0.15</f>
        <v>1.542</v>
      </c>
      <c r="E21" s="6"/>
      <c r="F21" s="34"/>
    </row>
    <row r="22" spans="1:6" ht="240.5" x14ac:dyDescent="0.5">
      <c r="A22" s="7">
        <v>16</v>
      </c>
      <c r="B22" s="3" t="s">
        <v>25</v>
      </c>
      <c r="C22" s="5" t="s">
        <v>3</v>
      </c>
      <c r="D22" s="5">
        <f>(74*0.2*0.15)</f>
        <v>2.2200000000000002</v>
      </c>
      <c r="E22" s="6"/>
      <c r="F22" s="34"/>
    </row>
    <row r="23" spans="1:6" ht="203.5" x14ac:dyDescent="0.5">
      <c r="A23" s="7">
        <v>17</v>
      </c>
      <c r="B23" s="3" t="s">
        <v>23</v>
      </c>
      <c r="C23" s="5" t="str">
        <f>C22</f>
        <v>M³</v>
      </c>
      <c r="D23" s="5">
        <f>49.6*0.15*0.2</f>
        <v>1.488</v>
      </c>
      <c r="E23" s="6"/>
      <c r="F23" s="34"/>
    </row>
    <row r="24" spans="1:6" ht="203.5" x14ac:dyDescent="0.5">
      <c r="A24" s="7">
        <v>18</v>
      </c>
      <c r="B24" s="3" t="s">
        <v>46</v>
      </c>
      <c r="C24" s="5" t="str">
        <f>C23</f>
        <v>M³</v>
      </c>
      <c r="D24" s="5">
        <f>(4.4*0.2*0.2)*15</f>
        <v>2.6400000000000006</v>
      </c>
      <c r="E24" s="6"/>
      <c r="F24" s="34"/>
    </row>
    <row r="25" spans="1:6" ht="219.75" customHeight="1" x14ac:dyDescent="0.5">
      <c r="A25" s="7">
        <v>19</v>
      </c>
      <c r="B25" s="3" t="s">
        <v>35</v>
      </c>
      <c r="C25" s="5" t="s">
        <v>6</v>
      </c>
      <c r="D25" s="5">
        <v>1</v>
      </c>
      <c r="E25" s="6"/>
      <c r="F25" s="34"/>
    </row>
    <row r="26" spans="1:6" ht="18.5" x14ac:dyDescent="0.5">
      <c r="A26" s="24">
        <v>20</v>
      </c>
      <c r="B26" s="25" t="s">
        <v>7</v>
      </c>
      <c r="C26" s="26"/>
      <c r="D26" s="26"/>
      <c r="E26" s="27"/>
      <c r="F26" s="42"/>
    </row>
    <row r="27" spans="1:6" ht="407" x14ac:dyDescent="0.5">
      <c r="A27" s="7">
        <v>21</v>
      </c>
      <c r="B27" s="33" t="s">
        <v>33</v>
      </c>
      <c r="C27" s="5" t="s">
        <v>4</v>
      </c>
      <c r="D27" s="5">
        <v>170</v>
      </c>
      <c r="E27" s="6"/>
      <c r="F27" s="34"/>
    </row>
    <row r="28" spans="1:6" ht="92.5" x14ac:dyDescent="0.5">
      <c r="A28" s="7">
        <v>22</v>
      </c>
      <c r="B28" s="3" t="s">
        <v>31</v>
      </c>
      <c r="C28" s="5" t="s">
        <v>4</v>
      </c>
      <c r="D28" s="5">
        <v>101.68</v>
      </c>
      <c r="E28" s="6"/>
      <c r="F28" s="34"/>
    </row>
    <row r="29" spans="1:6" ht="148" x14ac:dyDescent="0.5">
      <c r="A29" s="7">
        <v>23</v>
      </c>
      <c r="B29" s="3" t="s">
        <v>47</v>
      </c>
      <c r="C29" s="5" t="s">
        <v>17</v>
      </c>
      <c r="D29" s="5">
        <v>50</v>
      </c>
      <c r="E29" s="6"/>
      <c r="F29" s="34"/>
    </row>
    <row r="30" spans="1:6" ht="18.5" x14ac:dyDescent="0.5">
      <c r="A30" s="24">
        <v>24</v>
      </c>
      <c r="B30" s="25" t="s">
        <v>18</v>
      </c>
      <c r="C30" s="26"/>
      <c r="D30" s="26"/>
      <c r="E30" s="27"/>
      <c r="F30" s="42"/>
    </row>
    <row r="31" spans="1:6" ht="185" x14ac:dyDescent="0.5">
      <c r="A31" s="7">
        <v>25</v>
      </c>
      <c r="B31" s="3" t="s">
        <v>32</v>
      </c>
      <c r="C31" s="5" t="s">
        <v>4</v>
      </c>
      <c r="D31" s="5">
        <f>D20*2</f>
        <v>359.8</v>
      </c>
      <c r="E31" s="6"/>
      <c r="F31" s="34"/>
    </row>
    <row r="32" spans="1:6" ht="129.5" x14ac:dyDescent="0.5">
      <c r="A32" s="7">
        <v>26</v>
      </c>
      <c r="B32" s="3" t="s">
        <v>8</v>
      </c>
      <c r="C32" s="5" t="s">
        <v>4</v>
      </c>
      <c r="D32" s="5">
        <f>D31</f>
        <v>359.8</v>
      </c>
      <c r="E32" s="6"/>
      <c r="F32" s="34"/>
    </row>
    <row r="33" spans="1:12" ht="129.5" x14ac:dyDescent="0.5">
      <c r="A33" s="7">
        <v>27</v>
      </c>
      <c r="B33" s="3" t="s">
        <v>48</v>
      </c>
      <c r="C33" s="5" t="s">
        <v>4</v>
      </c>
      <c r="D33" s="5">
        <f>D32+D28</f>
        <v>461.48</v>
      </c>
      <c r="E33" s="6"/>
      <c r="F33" s="34"/>
    </row>
    <row r="34" spans="1:12" ht="111" x14ac:dyDescent="0.5">
      <c r="A34" s="7">
        <v>28</v>
      </c>
      <c r="B34" s="3" t="s">
        <v>49</v>
      </c>
      <c r="C34" s="5" t="s">
        <v>9</v>
      </c>
      <c r="D34" s="5">
        <v>1</v>
      </c>
      <c r="E34" s="6"/>
      <c r="F34" s="34"/>
    </row>
    <row r="35" spans="1:12" ht="74" x14ac:dyDescent="0.5">
      <c r="A35" s="7">
        <v>29</v>
      </c>
      <c r="B35" s="3" t="s">
        <v>50</v>
      </c>
      <c r="C35" s="5" t="s">
        <v>10</v>
      </c>
      <c r="D35" s="5">
        <v>1</v>
      </c>
      <c r="E35" s="6"/>
      <c r="F35" s="34"/>
    </row>
    <row r="36" spans="1:12" ht="35.15" customHeight="1" x14ac:dyDescent="0.5">
      <c r="A36" s="35">
        <v>30</v>
      </c>
      <c r="B36" s="36" t="s">
        <v>37</v>
      </c>
      <c r="C36" s="38"/>
      <c r="D36" s="38"/>
      <c r="E36" s="39"/>
      <c r="F36" s="40"/>
    </row>
    <row r="37" spans="1:12" ht="234" customHeight="1" x14ac:dyDescent="0.5">
      <c r="A37" s="7">
        <v>31</v>
      </c>
      <c r="B37" s="3" t="s">
        <v>39</v>
      </c>
      <c r="C37" s="5" t="s">
        <v>5</v>
      </c>
      <c r="D37" s="5">
        <v>2</v>
      </c>
      <c r="E37" s="6"/>
      <c r="F37" s="34"/>
    </row>
    <row r="38" spans="1:12" ht="356.25" customHeight="1" x14ac:dyDescent="0.5">
      <c r="A38" s="7">
        <v>32</v>
      </c>
      <c r="B38" s="3" t="s">
        <v>51</v>
      </c>
      <c r="C38" s="5" t="s">
        <v>5</v>
      </c>
      <c r="D38" s="5">
        <v>14</v>
      </c>
      <c r="E38" s="6"/>
      <c r="F38" s="34"/>
    </row>
    <row r="39" spans="1:12" ht="148" x14ac:dyDescent="0.5">
      <c r="A39" s="7">
        <v>33</v>
      </c>
      <c r="B39" s="3" t="s">
        <v>52</v>
      </c>
      <c r="C39" s="5" t="s">
        <v>5</v>
      </c>
      <c r="D39" s="5">
        <v>1</v>
      </c>
      <c r="E39" s="6"/>
      <c r="F39" s="34"/>
    </row>
    <row r="40" spans="1:12" ht="129.5" x14ac:dyDescent="0.5">
      <c r="A40" s="7">
        <v>34</v>
      </c>
      <c r="B40" s="3" t="s">
        <v>36</v>
      </c>
      <c r="C40" s="5" t="s">
        <v>5</v>
      </c>
      <c r="D40" s="5">
        <v>2</v>
      </c>
      <c r="E40" s="6"/>
      <c r="F40" s="34"/>
    </row>
    <row r="41" spans="1:12" ht="185" x14ac:dyDescent="0.5">
      <c r="A41" s="7">
        <v>35</v>
      </c>
      <c r="B41" s="3" t="s">
        <v>53</v>
      </c>
      <c r="C41" s="5" t="s">
        <v>5</v>
      </c>
      <c r="D41" s="5">
        <v>1</v>
      </c>
      <c r="E41" s="6"/>
      <c r="F41" s="34"/>
    </row>
    <row r="42" spans="1:12" ht="119.15" customHeight="1" x14ac:dyDescent="0.5">
      <c r="A42" s="43">
        <v>36</v>
      </c>
      <c r="B42" s="3" t="s">
        <v>26</v>
      </c>
      <c r="C42" s="5" t="s">
        <v>24</v>
      </c>
      <c r="D42" s="5">
        <v>30</v>
      </c>
      <c r="E42" s="6"/>
      <c r="F42" s="34"/>
    </row>
    <row r="43" spans="1:12" ht="130" thickBot="1" x14ac:dyDescent="0.55000000000000004">
      <c r="A43" s="43">
        <v>37</v>
      </c>
      <c r="B43" s="3" t="s">
        <v>38</v>
      </c>
      <c r="C43" s="5" t="s">
        <v>28</v>
      </c>
      <c r="D43" s="5">
        <v>1</v>
      </c>
      <c r="E43" s="6"/>
      <c r="F43" s="44"/>
      <c r="L43" s="1" t="s">
        <v>43</v>
      </c>
    </row>
    <row r="44" spans="1:12" ht="67.5" customHeight="1" thickBot="1" x14ac:dyDescent="0.55000000000000004">
      <c r="A44" s="45" t="s">
        <v>42</v>
      </c>
      <c r="B44" s="46"/>
      <c r="C44" s="46"/>
      <c r="D44" s="46"/>
      <c r="E44" s="47"/>
      <c r="F44" s="41"/>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sheetData>
  <mergeCells count="1">
    <mergeCell ref="A44:E44"/>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2024-09-30T19:19:14Z</dcterms:modified>
</cp:coreProperties>
</file>