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https://d.docs.live.net/4977588b90bd8477/Desktop/Advert 2024/ITT Constructions Docs/LOT 1/2. BOQs ^0 Designs/Construction of Twin Latrines/"/>
    </mc:Choice>
  </mc:AlternateContent>
  <xr:revisionPtr revIDLastSave="8" documentId="11_BCB7DF71E5D2E15016BCF5CF4823904B00DAFF70" xr6:coauthVersionLast="47" xr6:coauthVersionMax="47" xr10:uidLastSave="{69223666-6806-49F2-BB65-7878718327AF}"/>
  <bookViews>
    <workbookView xWindow="-110" yWindow="-110" windowWidth="19420" windowHeight="10300" tabRatio="932" xr2:uid="{00000000-000D-0000-FFFF-FFFF00000000}"/>
  </bookViews>
  <sheets>
    <sheet name="BOQ-Latrines of All Schools." sheetId="7"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2" i="7" l="1"/>
  <c r="D10" i="7"/>
  <c r="D18" i="7" l="1"/>
  <c r="D17" i="7"/>
  <c r="D19" i="7" s="1"/>
  <c r="D16" i="7"/>
  <c r="D14" i="7"/>
  <c r="D9" i="7"/>
  <c r="D8" i="7"/>
  <c r="D20" i="7" l="1"/>
  <c r="D21" i="7" s="1"/>
  <c r="D15" i="7"/>
  <c r="D13" i="7"/>
  <c r="D11" i="7"/>
</calcChain>
</file>

<file path=xl/sharedStrings.xml><?xml version="1.0" encoding="utf-8"?>
<sst xmlns="http://schemas.openxmlformats.org/spreadsheetml/2006/main" count="55" uniqueCount="39">
  <si>
    <t>Item Description</t>
  </si>
  <si>
    <t>Unit</t>
  </si>
  <si>
    <t>Qty</t>
  </si>
  <si>
    <t>No</t>
  </si>
  <si>
    <t>NO</t>
  </si>
  <si>
    <t>Rate in USD</t>
  </si>
  <si>
    <t>Amount in USD</t>
  </si>
  <si>
    <t>Provide and Spread 5cm thickness of lean concrete thickness whole excavated trench (17m length and 0.4m wide)</t>
  </si>
  <si>
    <t>Back filling, watering &amp; tamping pavement with 20 cm-thick hardcore durable stone &amp; aggregate (for gap filling)</t>
  </si>
  <si>
    <t>Apply two coats of distempering on all interior and exterior wall faces  by scraching all plaster  roughness from the internal walls.</t>
  </si>
  <si>
    <t>Estimated Total Cost   for the one twin latrines.</t>
  </si>
  <si>
    <r>
      <t>M</t>
    </r>
    <r>
      <rPr>
        <vertAlign val="superscript"/>
        <sz val="12"/>
        <color theme="1"/>
        <rFont val="Gill Sans MT"/>
        <family val="2"/>
      </rPr>
      <t>3</t>
    </r>
  </si>
  <si>
    <r>
      <t>M</t>
    </r>
    <r>
      <rPr>
        <vertAlign val="superscript"/>
        <sz val="12"/>
        <rFont val="Gill Sans MT"/>
        <family val="2"/>
      </rPr>
      <t>3</t>
    </r>
  </si>
  <si>
    <r>
      <t>M</t>
    </r>
    <r>
      <rPr>
        <sz val="12"/>
        <color theme="1"/>
        <rFont val="Gill Sans MT"/>
        <family val="2"/>
      </rPr>
      <t>³</t>
    </r>
  </si>
  <si>
    <r>
      <t>M</t>
    </r>
    <r>
      <rPr>
        <vertAlign val="superscript"/>
        <sz val="12"/>
        <rFont val="Gill Sans MT"/>
        <family val="2"/>
      </rPr>
      <t>2</t>
    </r>
  </si>
  <si>
    <t>Digging of the Septic tank hole pit, and carting away all dug soil to an area  of about 10 m away and well spreading (1.5mx3mx5m)</t>
  </si>
  <si>
    <t>Construction of Rubble stone foundation 30cm thickness  for latrines by using fine sand and Portland cement mixed in ratio of 1:3 , the height of the foundation above the Ground level must 30cm minimum height with dimension 24m length and 0.4m wide. And 9m of septic tank with 0.60m height..</t>
  </si>
  <si>
    <t>Rcc ground beam use 15cm thickness use 4Y12mm with 6mm dia as strips with space 20cm C/C.</t>
  </si>
  <si>
    <t>Construction of Rcc ramp using for approporate slope with leading construction engineers. this task including hand railing with good paint and slope.</t>
  </si>
  <si>
    <t>Provide and install all disable support 1.5'' inch pipe; see attached drawings.</t>
  </si>
  <si>
    <t>Lsm</t>
  </si>
  <si>
    <t>Provide and install of two vent of steel mesh and louver following instruction of engineer.</t>
  </si>
  <si>
    <t>Rcc lintal beam 150x150mm thickness use for 4Y10mm dia with 6mm dia of strips with space 20cm C/C.</t>
  </si>
  <si>
    <t>Construct 15cm thickness of block wall through whole S.tank of with dimension 9m length and 5m depth. This including four columns (0.20x0.20m) with using 4Y12mm dia and two layer of Rcc lintel beam use 4Y12mm dia.</t>
  </si>
  <si>
    <t xml:space="preserve"> Excavation of foundation  trenches of latrines with 0.3m depth, 0.4m wide and 27m length including dignity wall.</t>
  </si>
  <si>
    <t>Cast 15cm thick Rcc slab to the s.Tank (4.6mx 2mx 0.15m) and this include ventilated two pipe from the septank and 3" pipe of GI pipe with good painting. See drawing details.</t>
  </si>
  <si>
    <t xml:space="preserve"> Construction of lean concrete floor of latrines with 5 cm lean concrete  with dimensions 27 sqm and this including the arabian sitting.</t>
  </si>
  <si>
    <t>Construction of 20cm x15cm x 20cm concrete hollow block walls. Hallow block joined with cement /sand mortar of 1:4 mix. Height of latrines is 2.9m and diginity wall is 1.7m height and length is 27m both walls.</t>
  </si>
  <si>
    <t>Apply two Coats of cement/sand plastering on all interior wall faces and all exterior wall faces. Mix ratio is 1:4 (sand-cement).</t>
  </si>
  <si>
    <t>Apply two Coats of white-washing on all wall faces both internal and external with 1:275 lime/white glue ratio.</t>
  </si>
  <si>
    <t>Supply and Installation of metal doors for the latrines openable outside and wide of door is 0.90m. See attached Drawings.</t>
  </si>
  <si>
    <t xml:space="preserve">Construction of high Mansonary and concrete disable Seats which including wall tile on all sides and top with good connected septic tank. </t>
  </si>
  <si>
    <t>Type of work:           Construction of two twin latrines</t>
  </si>
  <si>
    <t>Installation of floor tiles ( the color of the tiles to be selected by the ALIGHT engineer.</t>
  </si>
  <si>
    <r>
      <t>Supply and fixing Hand washing facility with 200 litres water tank, tap and drainage pipe. C</t>
    </r>
    <r>
      <rPr>
        <sz val="12"/>
        <rFont val="Gill Sans MT"/>
        <family val="2"/>
      </rPr>
      <t>onstruct blocks with basin blocks.</t>
    </r>
  </si>
  <si>
    <t>Roofing with # 28 gauge iron corrugated sheets and timber roof trusses (2by 4 and 2by 3)  c/c 2.0m. All roof trusses anchored with 6 mm dia. bars casted in upper block, including fascia board.</t>
  </si>
  <si>
    <t>Name of Region:  Sahil</t>
  </si>
  <si>
    <t>Name of District: Berbera</t>
  </si>
  <si>
    <t>Name of School: Buluhar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</si>
</sst>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9" x14ac:knownFonts="1">
    <font>
      <sz val="11"/>
      <color theme="1"/>
      <name val="Calibri"/>
      <family val="2"/>
      <scheme val="minor"/>
    </font>
    <font>
      <sz val="11"/>
      <color theme="1"/>
      <name val="Calibri"/>
      <family val="2"/>
      <scheme val="minor"/>
    </font>
    <font>
      <sz val="11"/>
      <color theme="1"/>
      <name val="Gill Sans MT"/>
      <family val="2"/>
    </font>
    <font>
      <b/>
      <sz val="11"/>
      <color theme="1"/>
      <name val="Gill Sans MT"/>
      <family val="2"/>
    </font>
    <font>
      <b/>
      <sz val="12"/>
      <color theme="1"/>
      <name val="Gill Sans MT"/>
      <family val="2"/>
    </font>
    <font>
      <sz val="12"/>
      <color theme="1"/>
      <name val="Gill Sans MT"/>
      <family val="2"/>
    </font>
    <font>
      <sz val="12"/>
      <name val="Gill Sans MT"/>
      <family val="2"/>
    </font>
    <font>
      <vertAlign val="superscript"/>
      <sz val="12"/>
      <color theme="1"/>
      <name val="Gill Sans MT"/>
      <family val="2"/>
    </font>
    <font>
      <vertAlign val="superscript"/>
      <sz val="12"/>
      <name val="Gill Sans MT"/>
      <family val="2"/>
    </font>
  </fonts>
  <fills count="4">
    <fill>
      <patternFill patternType="none"/>
    </fill>
    <fill>
      <patternFill patternType="gray125"/>
    </fill>
    <fill>
      <patternFill patternType="solid">
        <fgColor theme="8" tint="0.79998168889431442"/>
        <bgColor indexed="64"/>
      </patternFill>
    </fill>
    <fill>
      <patternFill patternType="solid">
        <fgColor theme="6" tint="0.59999389629810485"/>
        <bgColor indexed="64"/>
      </patternFill>
    </fill>
  </fills>
  <borders count="1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auto="1"/>
      </left>
      <right style="thin">
        <color auto="1"/>
      </right>
      <top style="thin">
        <color auto="1"/>
      </top>
      <bottom style="thin">
        <color auto="1"/>
      </bottom>
      <diagonal/>
    </border>
    <border>
      <left style="medium">
        <color indexed="64"/>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thin">
        <color indexed="64"/>
      </left>
      <right style="medium">
        <color indexed="64"/>
      </right>
      <top/>
      <bottom style="thin">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43" fontId="1" fillId="0" borderId="0" applyFont="0" applyFill="0" applyBorder="0" applyAlignment="0" applyProtection="0"/>
  </cellStyleXfs>
  <cellXfs count="33">
    <xf numFmtId="0" fontId="0" fillId="0" borderId="0" xfId="0"/>
    <xf numFmtId="0" fontId="2" fillId="0" borderId="0" xfId="0" applyFont="1"/>
    <xf numFmtId="0" fontId="2" fillId="0" borderId="0" xfId="0" applyFont="1" applyAlignment="1">
      <alignment horizontal="left"/>
    </xf>
    <xf numFmtId="0" fontId="5" fillId="0" borderId="6" xfId="0" applyFont="1" applyBorder="1" applyAlignment="1">
      <alignment horizontal="left" vertical="center" wrapText="1"/>
    </xf>
    <xf numFmtId="0" fontId="6" fillId="0" borderId="6" xfId="1" applyNumberFormat="1" applyFont="1" applyBorder="1" applyAlignment="1">
      <alignment horizontal="center" vertical="center" wrapText="1"/>
    </xf>
    <xf numFmtId="43" fontId="6" fillId="0" borderId="6" xfId="1" applyFont="1" applyBorder="1" applyAlignment="1">
      <alignment horizontal="center" vertical="center" wrapText="1"/>
    </xf>
    <xf numFmtId="0" fontId="5" fillId="0" borderId="6" xfId="0" applyFont="1" applyBorder="1" applyAlignment="1">
      <alignment horizontal="justify" vertical="center" wrapText="1"/>
    </xf>
    <xf numFmtId="0" fontId="5" fillId="0" borderId="8" xfId="0" applyFont="1" applyBorder="1" applyAlignment="1">
      <alignment horizontal="center" vertical="center" wrapText="1"/>
    </xf>
    <xf numFmtId="0" fontId="4" fillId="0" borderId="8" xfId="0" applyFont="1" applyBorder="1" applyAlignment="1">
      <alignment horizontal="justify" vertical="center" wrapText="1"/>
    </xf>
    <xf numFmtId="0" fontId="5" fillId="0" borderId="10" xfId="0" applyFont="1" applyBorder="1" applyAlignment="1">
      <alignment horizontal="left" vertical="center" wrapText="1"/>
    </xf>
    <xf numFmtId="0" fontId="6" fillId="0" borderId="10" xfId="1" applyNumberFormat="1" applyFont="1" applyBorder="1" applyAlignment="1">
      <alignment horizontal="center" vertical="center" wrapText="1"/>
    </xf>
    <xf numFmtId="43" fontId="6" fillId="0" borderId="10" xfId="1" applyFont="1" applyBorder="1" applyAlignment="1">
      <alignment horizontal="center" vertical="center" wrapText="1"/>
    </xf>
    <xf numFmtId="0" fontId="5" fillId="0" borderId="10" xfId="0" applyFont="1" applyBorder="1" applyAlignment="1">
      <alignment horizontal="justify" vertical="center" wrapText="1"/>
    </xf>
    <xf numFmtId="0" fontId="5" fillId="0" borderId="11" xfId="0" applyFont="1" applyBorder="1" applyAlignment="1">
      <alignment horizontal="center" vertical="center" wrapText="1"/>
    </xf>
    <xf numFmtId="0" fontId="3" fillId="2" borderId="1" xfId="0" applyFont="1" applyFill="1" applyBorder="1" applyAlignment="1">
      <alignment horizontal="left"/>
    </xf>
    <xf numFmtId="0" fontId="3" fillId="2" borderId="2" xfId="0" applyFont="1" applyFill="1" applyBorder="1"/>
    <xf numFmtId="0" fontId="2" fillId="2" borderId="2" xfId="0" applyFont="1" applyFill="1" applyBorder="1"/>
    <xf numFmtId="0" fontId="2" fillId="2" borderId="3" xfId="0" applyFont="1" applyFill="1" applyBorder="1"/>
    <xf numFmtId="0" fontId="3" fillId="2" borderId="4" xfId="0" applyFont="1" applyFill="1" applyBorder="1" applyAlignment="1">
      <alignment horizontal="left"/>
    </xf>
    <xf numFmtId="0" fontId="3" fillId="2" borderId="0" xfId="0" applyFont="1" applyFill="1"/>
    <xf numFmtId="0" fontId="2" fillId="2" borderId="0" xfId="0" applyFont="1" applyFill="1"/>
    <xf numFmtId="0" fontId="2" fillId="2" borderId="5" xfId="0" applyFont="1" applyFill="1" applyBorder="1"/>
    <xf numFmtId="0" fontId="2" fillId="2" borderId="16" xfId="0" applyFont="1" applyFill="1" applyBorder="1"/>
    <xf numFmtId="0" fontId="2" fillId="2" borderId="17" xfId="0" applyFont="1" applyFill="1" applyBorder="1"/>
    <xf numFmtId="0" fontId="4" fillId="3" borderId="12" xfId="0" applyFont="1" applyFill="1" applyBorder="1" applyAlignment="1">
      <alignment horizontal="left" vertical="center" wrapText="1"/>
    </xf>
    <xf numFmtId="0" fontId="3" fillId="3" borderId="13" xfId="0" applyFont="1" applyFill="1" applyBorder="1" applyAlignment="1">
      <alignment horizontal="left" vertical="center" wrapText="1"/>
    </xf>
    <xf numFmtId="0" fontId="3" fillId="3" borderId="13"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2" borderId="15" xfId="0" applyFont="1" applyFill="1" applyBorder="1"/>
    <xf numFmtId="0" fontId="3" fillId="2" borderId="16" xfId="0" applyFont="1" applyFill="1" applyBorder="1"/>
    <xf numFmtId="0" fontId="5" fillId="0" borderId="9" xfId="0" applyFont="1" applyBorder="1" applyAlignment="1">
      <alignment horizontal="center" vertical="center" wrapText="1"/>
    </xf>
    <xf numFmtId="0" fontId="4" fillId="0" borderId="7" xfId="0" applyFont="1" applyBorder="1" applyAlignment="1">
      <alignment horizontal="center" vertical="center" wrapText="1"/>
    </xf>
    <xf numFmtId="0" fontId="4" fillId="0" borderId="6" xfId="0" applyFont="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F169"/>
  <sheetViews>
    <sheetView tabSelected="1" view="pageBreakPreview" topLeftCell="A3" zoomScale="130" zoomScaleNormal="100" zoomScaleSheetLayoutView="130" workbookViewId="0">
      <selection activeCell="E8" sqref="E8:E29"/>
    </sheetView>
  </sheetViews>
  <sheetFormatPr defaultColWidth="8.7265625" defaultRowHeight="16.5" x14ac:dyDescent="0.5"/>
  <cols>
    <col min="1" max="1" width="5.54296875" style="1" customWidth="1"/>
    <col min="2" max="2" width="25.81640625" style="1" customWidth="1"/>
    <col min="3" max="4" width="8.7265625" style="1"/>
    <col min="5" max="5" width="16.1796875" style="1" customWidth="1"/>
    <col min="6" max="6" width="18.26953125" style="1" customWidth="1"/>
    <col min="7" max="16384" width="8.7265625" style="1"/>
  </cols>
  <sheetData>
    <row r="2" spans="1:6" ht="17" thickBot="1" x14ac:dyDescent="0.55000000000000004"/>
    <row r="3" spans="1:6" x14ac:dyDescent="0.5">
      <c r="A3" s="14" t="s">
        <v>36</v>
      </c>
      <c r="B3" s="15"/>
      <c r="C3" s="16"/>
      <c r="D3" s="15"/>
      <c r="E3" s="16"/>
      <c r="F3" s="17"/>
    </row>
    <row r="4" spans="1:6" x14ac:dyDescent="0.5">
      <c r="A4" s="18" t="s">
        <v>37</v>
      </c>
      <c r="B4" s="19"/>
      <c r="C4" s="20"/>
      <c r="D4" s="19"/>
      <c r="E4" s="20"/>
      <c r="F4" s="21"/>
    </row>
    <row r="5" spans="1:6" x14ac:dyDescent="0.5">
      <c r="A5" s="18" t="s">
        <v>38</v>
      </c>
      <c r="B5" s="19"/>
      <c r="C5" s="20"/>
      <c r="D5" s="19"/>
      <c r="E5" s="20"/>
      <c r="F5" s="21"/>
    </row>
    <row r="6" spans="1:6" ht="17" thickBot="1" x14ac:dyDescent="0.55000000000000004">
      <c r="A6" s="28" t="s">
        <v>32</v>
      </c>
      <c r="B6" s="29"/>
      <c r="C6" s="29"/>
      <c r="D6" s="29"/>
      <c r="E6" s="22"/>
      <c r="F6" s="23"/>
    </row>
    <row r="7" spans="1:6" ht="19" thickBot="1" x14ac:dyDescent="0.55000000000000004">
      <c r="A7" s="24" t="s">
        <v>3</v>
      </c>
      <c r="B7" s="25" t="s">
        <v>0</v>
      </c>
      <c r="C7" s="26" t="s">
        <v>1</v>
      </c>
      <c r="D7" s="26" t="s">
        <v>2</v>
      </c>
      <c r="E7" s="26" t="s">
        <v>5</v>
      </c>
      <c r="F7" s="27" t="s">
        <v>6</v>
      </c>
    </row>
    <row r="8" spans="1:6" ht="92.5" x14ac:dyDescent="0.5">
      <c r="A8" s="30">
        <v>1</v>
      </c>
      <c r="B8" s="9" t="s">
        <v>15</v>
      </c>
      <c r="C8" s="10" t="s">
        <v>11</v>
      </c>
      <c r="D8" s="11">
        <f>1.5*5*3</f>
        <v>22.5</v>
      </c>
      <c r="E8" s="12"/>
      <c r="F8" s="13"/>
    </row>
    <row r="9" spans="1:6" ht="166.5" x14ac:dyDescent="0.5">
      <c r="A9" s="30">
        <v>2</v>
      </c>
      <c r="B9" s="3" t="s">
        <v>23</v>
      </c>
      <c r="C9" s="4" t="s">
        <v>12</v>
      </c>
      <c r="D9" s="5">
        <f>9*5</f>
        <v>45</v>
      </c>
      <c r="E9" s="6"/>
      <c r="F9" s="7"/>
    </row>
    <row r="10" spans="1:6" ht="92.5" x14ac:dyDescent="0.5">
      <c r="A10" s="30">
        <v>3</v>
      </c>
      <c r="B10" s="3" t="s">
        <v>24</v>
      </c>
      <c r="C10" s="5" t="s">
        <v>13</v>
      </c>
      <c r="D10" s="5">
        <f>27*0.3*0.4</f>
        <v>3.24</v>
      </c>
      <c r="E10" s="6"/>
      <c r="F10" s="7"/>
    </row>
    <row r="11" spans="1:6" ht="98.25" customHeight="1" x14ac:dyDescent="0.5">
      <c r="A11" s="30">
        <v>4</v>
      </c>
      <c r="B11" s="3" t="s">
        <v>7</v>
      </c>
      <c r="C11" s="4" t="s">
        <v>11</v>
      </c>
      <c r="D11" s="5">
        <f>17*0.4*0.05</f>
        <v>0.34000000000000008</v>
      </c>
      <c r="E11" s="6"/>
      <c r="F11" s="7"/>
    </row>
    <row r="12" spans="1:6" ht="240.5" x14ac:dyDescent="0.5">
      <c r="A12" s="30">
        <v>5</v>
      </c>
      <c r="B12" s="3" t="s">
        <v>16</v>
      </c>
      <c r="C12" s="4" t="s">
        <v>11</v>
      </c>
      <c r="D12" s="5">
        <f>(27*0.4*0.6)+(5*0.4*0.6)</f>
        <v>7.6800000000000006</v>
      </c>
      <c r="E12" s="6"/>
      <c r="F12" s="7"/>
    </row>
    <row r="13" spans="1:6" ht="92.5" x14ac:dyDescent="0.5">
      <c r="A13" s="30">
        <v>6</v>
      </c>
      <c r="B13" s="3" t="s">
        <v>8</v>
      </c>
      <c r="C13" s="4" t="s">
        <v>11</v>
      </c>
      <c r="D13" s="5">
        <f>25.9*0.5</f>
        <v>12.95</v>
      </c>
      <c r="E13" s="6"/>
      <c r="F13" s="7"/>
    </row>
    <row r="14" spans="1:6" ht="92.5" x14ac:dyDescent="0.5">
      <c r="A14" s="30">
        <v>7</v>
      </c>
      <c r="B14" s="3" t="s">
        <v>17</v>
      </c>
      <c r="C14" s="4" t="s">
        <v>11</v>
      </c>
      <c r="D14" s="5">
        <f>27*0.4*0.15</f>
        <v>1.62</v>
      </c>
      <c r="E14" s="6"/>
      <c r="F14" s="7"/>
    </row>
    <row r="15" spans="1:6" ht="129.5" x14ac:dyDescent="0.5">
      <c r="A15" s="30">
        <v>8</v>
      </c>
      <c r="B15" s="3" t="s">
        <v>25</v>
      </c>
      <c r="C15" s="4" t="s">
        <v>12</v>
      </c>
      <c r="D15" s="5">
        <f>4.6*2*0.15</f>
        <v>1.38</v>
      </c>
      <c r="E15" s="6"/>
      <c r="F15" s="7"/>
    </row>
    <row r="16" spans="1:6" ht="111" x14ac:dyDescent="0.5">
      <c r="A16" s="30">
        <v>9</v>
      </c>
      <c r="B16" s="3" t="s">
        <v>26</v>
      </c>
      <c r="C16" s="4" t="s">
        <v>12</v>
      </c>
      <c r="D16" s="5">
        <f>27*0.05</f>
        <v>1.35</v>
      </c>
      <c r="E16" s="6"/>
      <c r="F16" s="7"/>
    </row>
    <row r="17" spans="1:6" ht="166.5" x14ac:dyDescent="0.5">
      <c r="A17" s="30">
        <v>10</v>
      </c>
      <c r="B17" s="3" t="s">
        <v>27</v>
      </c>
      <c r="C17" s="4" t="s">
        <v>14</v>
      </c>
      <c r="D17" s="5">
        <f>27*2.5</f>
        <v>67.5</v>
      </c>
      <c r="E17" s="6"/>
      <c r="F17" s="7"/>
    </row>
    <row r="18" spans="1:6" ht="92.5" x14ac:dyDescent="0.5">
      <c r="A18" s="30">
        <v>11</v>
      </c>
      <c r="B18" s="3" t="s">
        <v>22</v>
      </c>
      <c r="C18" s="4" t="s">
        <v>12</v>
      </c>
      <c r="D18" s="5">
        <f>16*0.15*0.15</f>
        <v>0.36</v>
      </c>
      <c r="E18" s="6"/>
      <c r="F18" s="7"/>
    </row>
    <row r="19" spans="1:6" ht="92.5" x14ac:dyDescent="0.5">
      <c r="A19" s="30">
        <v>12</v>
      </c>
      <c r="B19" s="3" t="s">
        <v>28</v>
      </c>
      <c r="C19" s="5" t="s">
        <v>14</v>
      </c>
      <c r="D19" s="5">
        <f>D17*2</f>
        <v>135</v>
      </c>
      <c r="E19" s="6"/>
      <c r="F19" s="7"/>
    </row>
    <row r="20" spans="1:6" ht="92.5" x14ac:dyDescent="0.5">
      <c r="A20" s="30">
        <v>13</v>
      </c>
      <c r="B20" s="3" t="s">
        <v>29</v>
      </c>
      <c r="C20" s="5" t="s">
        <v>14</v>
      </c>
      <c r="D20" s="5">
        <f>D19</f>
        <v>135</v>
      </c>
      <c r="E20" s="6"/>
      <c r="F20" s="7"/>
    </row>
    <row r="21" spans="1:6" ht="111" x14ac:dyDescent="0.5">
      <c r="A21" s="30">
        <v>14</v>
      </c>
      <c r="B21" s="3" t="s">
        <v>9</v>
      </c>
      <c r="C21" s="5" t="s">
        <v>14</v>
      </c>
      <c r="D21" s="5">
        <f>D20</f>
        <v>135</v>
      </c>
      <c r="E21" s="6"/>
      <c r="F21" s="7"/>
    </row>
    <row r="22" spans="1:6" ht="148" x14ac:dyDescent="0.5">
      <c r="A22" s="30">
        <v>15</v>
      </c>
      <c r="B22" s="3" t="s">
        <v>35</v>
      </c>
      <c r="C22" s="5" t="s">
        <v>14</v>
      </c>
      <c r="D22" s="5">
        <v>12</v>
      </c>
      <c r="E22" s="6"/>
      <c r="F22" s="7"/>
    </row>
    <row r="23" spans="1:6" ht="92.5" x14ac:dyDescent="0.5">
      <c r="A23" s="30">
        <v>16</v>
      </c>
      <c r="B23" s="3" t="s">
        <v>30</v>
      </c>
      <c r="C23" s="5" t="s">
        <v>4</v>
      </c>
      <c r="D23" s="5">
        <v>2</v>
      </c>
      <c r="E23" s="6"/>
      <c r="F23" s="7"/>
    </row>
    <row r="24" spans="1:6" ht="74" x14ac:dyDescent="0.5">
      <c r="A24" s="30">
        <v>17</v>
      </c>
      <c r="B24" s="3" t="s">
        <v>33</v>
      </c>
      <c r="C24" s="5" t="s">
        <v>14</v>
      </c>
      <c r="D24" s="5">
        <v>24</v>
      </c>
      <c r="E24" s="6"/>
      <c r="F24" s="7"/>
    </row>
    <row r="25" spans="1:6" ht="92.5" x14ac:dyDescent="0.5">
      <c r="A25" s="30">
        <v>18</v>
      </c>
      <c r="B25" s="3" t="s">
        <v>34</v>
      </c>
      <c r="C25" s="5" t="s">
        <v>4</v>
      </c>
      <c r="D25" s="5">
        <v>1</v>
      </c>
      <c r="E25" s="6"/>
      <c r="F25" s="7"/>
    </row>
    <row r="26" spans="1:6" ht="111" x14ac:dyDescent="0.5">
      <c r="A26" s="30">
        <v>19</v>
      </c>
      <c r="B26" s="3" t="s">
        <v>18</v>
      </c>
      <c r="C26" s="5" t="s">
        <v>20</v>
      </c>
      <c r="D26" s="5">
        <v>1</v>
      </c>
      <c r="E26" s="6"/>
      <c r="F26" s="7"/>
    </row>
    <row r="27" spans="1:6" ht="74" x14ac:dyDescent="0.5">
      <c r="A27" s="30">
        <v>20</v>
      </c>
      <c r="B27" s="3" t="s">
        <v>19</v>
      </c>
      <c r="C27" s="5" t="s">
        <v>20</v>
      </c>
      <c r="D27" s="5">
        <v>1</v>
      </c>
      <c r="E27" s="6"/>
      <c r="F27" s="7"/>
    </row>
    <row r="28" spans="1:6" ht="111" x14ac:dyDescent="0.5">
      <c r="A28" s="30">
        <v>21</v>
      </c>
      <c r="B28" s="3" t="s">
        <v>31</v>
      </c>
      <c r="C28" s="5" t="s">
        <v>20</v>
      </c>
      <c r="D28" s="5">
        <v>1</v>
      </c>
      <c r="E28" s="6"/>
      <c r="F28" s="7"/>
    </row>
    <row r="29" spans="1:6" ht="74" x14ac:dyDescent="0.5">
      <c r="A29" s="30">
        <v>22</v>
      </c>
      <c r="B29" s="3" t="s">
        <v>21</v>
      </c>
      <c r="C29" s="5" t="s">
        <v>20</v>
      </c>
      <c r="D29" s="5">
        <v>2</v>
      </c>
      <c r="E29" s="6"/>
      <c r="F29" s="7"/>
    </row>
    <row r="30" spans="1:6" ht="18.5" x14ac:dyDescent="0.5">
      <c r="A30" s="31" t="s">
        <v>10</v>
      </c>
      <c r="B30" s="32"/>
      <c r="C30" s="32"/>
      <c r="D30" s="32"/>
      <c r="E30" s="32"/>
      <c r="F30" s="8"/>
    </row>
    <row r="32" spans="1:6" x14ac:dyDescent="0.5">
      <c r="A32" s="2"/>
    </row>
    <row r="33" spans="1:1" x14ac:dyDescent="0.5">
      <c r="A33" s="2"/>
    </row>
    <row r="34" spans="1:1" x14ac:dyDescent="0.5">
      <c r="A34" s="2"/>
    </row>
    <row r="35" spans="1:1" x14ac:dyDescent="0.5">
      <c r="A35" s="2"/>
    </row>
    <row r="36" spans="1:1" x14ac:dyDescent="0.5">
      <c r="A36" s="2"/>
    </row>
    <row r="37" spans="1:1" x14ac:dyDescent="0.5">
      <c r="A37" s="2"/>
    </row>
    <row r="38" spans="1:1" x14ac:dyDescent="0.5">
      <c r="A38" s="2"/>
    </row>
    <row r="39" spans="1:1" x14ac:dyDescent="0.5">
      <c r="A39" s="2"/>
    </row>
    <row r="40" spans="1:1" x14ac:dyDescent="0.5">
      <c r="A40" s="2"/>
    </row>
    <row r="41" spans="1:1" x14ac:dyDescent="0.5">
      <c r="A41" s="2"/>
    </row>
    <row r="42" spans="1:1" x14ac:dyDescent="0.5">
      <c r="A42" s="2"/>
    </row>
    <row r="43" spans="1:1" x14ac:dyDescent="0.5">
      <c r="A43" s="2"/>
    </row>
    <row r="44" spans="1:1" x14ac:dyDescent="0.5">
      <c r="A44" s="2"/>
    </row>
    <row r="45" spans="1:1" x14ac:dyDescent="0.5">
      <c r="A45" s="2"/>
    </row>
    <row r="46" spans="1:1" x14ac:dyDescent="0.5">
      <c r="A46" s="2"/>
    </row>
    <row r="47" spans="1:1" x14ac:dyDescent="0.5">
      <c r="A47" s="2"/>
    </row>
    <row r="48" spans="1:1" x14ac:dyDescent="0.5">
      <c r="A48" s="2"/>
    </row>
    <row r="49" spans="1:1" x14ac:dyDescent="0.5">
      <c r="A49" s="2"/>
    </row>
    <row r="50" spans="1:1" x14ac:dyDescent="0.5">
      <c r="A50" s="2"/>
    </row>
    <row r="51" spans="1:1" x14ac:dyDescent="0.5">
      <c r="A51" s="2"/>
    </row>
    <row r="52" spans="1:1" x14ac:dyDescent="0.5">
      <c r="A52" s="2"/>
    </row>
    <row r="53" spans="1:1" x14ac:dyDescent="0.5">
      <c r="A53" s="2"/>
    </row>
    <row r="54" spans="1:1" x14ac:dyDescent="0.5">
      <c r="A54" s="2"/>
    </row>
    <row r="55" spans="1:1" x14ac:dyDescent="0.5">
      <c r="A55" s="2"/>
    </row>
    <row r="56" spans="1:1" x14ac:dyDescent="0.5">
      <c r="A56" s="2"/>
    </row>
    <row r="57" spans="1:1" x14ac:dyDescent="0.5">
      <c r="A57" s="2"/>
    </row>
    <row r="58" spans="1:1" x14ac:dyDescent="0.5">
      <c r="A58" s="2"/>
    </row>
    <row r="59" spans="1:1" x14ac:dyDescent="0.5">
      <c r="A59" s="2"/>
    </row>
    <row r="60" spans="1:1" x14ac:dyDescent="0.5">
      <c r="A60" s="2"/>
    </row>
    <row r="61" spans="1:1" x14ac:dyDescent="0.5">
      <c r="A61" s="2"/>
    </row>
    <row r="62" spans="1:1" x14ac:dyDescent="0.5">
      <c r="A62" s="2"/>
    </row>
    <row r="63" spans="1:1" x14ac:dyDescent="0.5">
      <c r="A63" s="2"/>
    </row>
    <row r="64" spans="1:1" x14ac:dyDescent="0.5">
      <c r="A64" s="2"/>
    </row>
    <row r="65" spans="1:1" x14ac:dyDescent="0.5">
      <c r="A65" s="2"/>
    </row>
    <row r="66" spans="1:1" x14ac:dyDescent="0.5">
      <c r="A66" s="2"/>
    </row>
    <row r="67" spans="1:1" x14ac:dyDescent="0.5">
      <c r="A67" s="2"/>
    </row>
    <row r="68" spans="1:1" x14ac:dyDescent="0.5">
      <c r="A68" s="2"/>
    </row>
    <row r="69" spans="1:1" x14ac:dyDescent="0.5">
      <c r="A69" s="2"/>
    </row>
    <row r="70" spans="1:1" x14ac:dyDescent="0.5">
      <c r="A70" s="2"/>
    </row>
    <row r="71" spans="1:1" x14ac:dyDescent="0.5">
      <c r="A71" s="2"/>
    </row>
    <row r="72" spans="1:1" x14ac:dyDescent="0.5">
      <c r="A72" s="2"/>
    </row>
    <row r="73" spans="1:1" x14ac:dyDescent="0.5">
      <c r="A73" s="2"/>
    </row>
    <row r="74" spans="1:1" x14ac:dyDescent="0.5">
      <c r="A74" s="2"/>
    </row>
    <row r="75" spans="1:1" x14ac:dyDescent="0.5">
      <c r="A75" s="2"/>
    </row>
    <row r="76" spans="1:1" x14ac:dyDescent="0.5">
      <c r="A76" s="2"/>
    </row>
    <row r="77" spans="1:1" x14ac:dyDescent="0.5">
      <c r="A77" s="2"/>
    </row>
    <row r="78" spans="1:1" x14ac:dyDescent="0.5">
      <c r="A78" s="2"/>
    </row>
    <row r="79" spans="1:1" x14ac:dyDescent="0.5">
      <c r="A79" s="2"/>
    </row>
    <row r="80" spans="1:1" x14ac:dyDescent="0.5">
      <c r="A80" s="2"/>
    </row>
    <row r="81" spans="1:1" x14ac:dyDescent="0.5">
      <c r="A81" s="2"/>
    </row>
    <row r="82" spans="1:1" x14ac:dyDescent="0.5">
      <c r="A82" s="2"/>
    </row>
    <row r="83" spans="1:1" x14ac:dyDescent="0.5">
      <c r="A83" s="2"/>
    </row>
    <row r="84" spans="1:1" x14ac:dyDescent="0.5">
      <c r="A84" s="2"/>
    </row>
    <row r="85" spans="1:1" x14ac:dyDescent="0.5">
      <c r="A85" s="2"/>
    </row>
    <row r="86" spans="1:1" x14ac:dyDescent="0.5">
      <c r="A86" s="2"/>
    </row>
    <row r="87" spans="1:1" x14ac:dyDescent="0.5">
      <c r="A87" s="2"/>
    </row>
    <row r="88" spans="1:1" x14ac:dyDescent="0.5">
      <c r="A88" s="2"/>
    </row>
    <row r="89" spans="1:1" x14ac:dyDescent="0.5">
      <c r="A89" s="2"/>
    </row>
    <row r="90" spans="1:1" x14ac:dyDescent="0.5">
      <c r="A90" s="2"/>
    </row>
    <row r="91" spans="1:1" x14ac:dyDescent="0.5">
      <c r="A91" s="2"/>
    </row>
    <row r="92" spans="1:1" x14ac:dyDescent="0.5">
      <c r="A92" s="2"/>
    </row>
    <row r="93" spans="1:1" x14ac:dyDescent="0.5">
      <c r="A93" s="2"/>
    </row>
    <row r="94" spans="1:1" x14ac:dyDescent="0.5">
      <c r="A94" s="2"/>
    </row>
    <row r="95" spans="1:1" x14ac:dyDescent="0.5">
      <c r="A95" s="2"/>
    </row>
    <row r="96" spans="1:1" x14ac:dyDescent="0.5">
      <c r="A96" s="2"/>
    </row>
    <row r="97" spans="1:1" x14ac:dyDescent="0.5">
      <c r="A97" s="2"/>
    </row>
    <row r="98" spans="1:1" x14ac:dyDescent="0.5">
      <c r="A98" s="2"/>
    </row>
    <row r="99" spans="1:1" x14ac:dyDescent="0.5">
      <c r="A99" s="2"/>
    </row>
    <row r="100" spans="1:1" x14ac:dyDescent="0.5">
      <c r="A100" s="2"/>
    </row>
    <row r="101" spans="1:1" x14ac:dyDescent="0.5">
      <c r="A101" s="2"/>
    </row>
    <row r="102" spans="1:1" x14ac:dyDescent="0.5">
      <c r="A102" s="2"/>
    </row>
    <row r="103" spans="1:1" x14ac:dyDescent="0.5">
      <c r="A103" s="2"/>
    </row>
    <row r="104" spans="1:1" x14ac:dyDescent="0.5">
      <c r="A104" s="2"/>
    </row>
    <row r="105" spans="1:1" x14ac:dyDescent="0.5">
      <c r="A105" s="2"/>
    </row>
    <row r="106" spans="1:1" x14ac:dyDescent="0.5">
      <c r="A106" s="2"/>
    </row>
    <row r="107" spans="1:1" x14ac:dyDescent="0.5">
      <c r="A107" s="2"/>
    </row>
    <row r="108" spans="1:1" x14ac:dyDescent="0.5">
      <c r="A108" s="2"/>
    </row>
    <row r="109" spans="1:1" x14ac:dyDescent="0.5">
      <c r="A109" s="2"/>
    </row>
    <row r="110" spans="1:1" x14ac:dyDescent="0.5">
      <c r="A110" s="2"/>
    </row>
    <row r="111" spans="1:1" x14ac:dyDescent="0.5">
      <c r="A111" s="2"/>
    </row>
    <row r="112" spans="1:1" x14ac:dyDescent="0.5">
      <c r="A112" s="2"/>
    </row>
    <row r="113" spans="1:1" x14ac:dyDescent="0.5">
      <c r="A113" s="2"/>
    </row>
    <row r="114" spans="1:1" x14ac:dyDescent="0.5">
      <c r="A114" s="2"/>
    </row>
    <row r="115" spans="1:1" x14ac:dyDescent="0.5">
      <c r="A115" s="2"/>
    </row>
    <row r="116" spans="1:1" x14ac:dyDescent="0.5">
      <c r="A116" s="2"/>
    </row>
    <row r="117" spans="1:1" x14ac:dyDescent="0.5">
      <c r="A117" s="2"/>
    </row>
    <row r="118" spans="1:1" x14ac:dyDescent="0.5">
      <c r="A118" s="2"/>
    </row>
    <row r="119" spans="1:1" x14ac:dyDescent="0.5">
      <c r="A119" s="2"/>
    </row>
    <row r="120" spans="1:1" x14ac:dyDescent="0.5">
      <c r="A120" s="2"/>
    </row>
    <row r="121" spans="1:1" x14ac:dyDescent="0.5">
      <c r="A121" s="2"/>
    </row>
    <row r="122" spans="1:1" x14ac:dyDescent="0.5">
      <c r="A122" s="2"/>
    </row>
    <row r="123" spans="1:1" x14ac:dyDescent="0.5">
      <c r="A123" s="2"/>
    </row>
    <row r="124" spans="1:1" x14ac:dyDescent="0.5">
      <c r="A124" s="2"/>
    </row>
    <row r="125" spans="1:1" x14ac:dyDescent="0.5">
      <c r="A125" s="2"/>
    </row>
    <row r="126" spans="1:1" x14ac:dyDescent="0.5">
      <c r="A126" s="2"/>
    </row>
    <row r="127" spans="1:1" x14ac:dyDescent="0.5">
      <c r="A127" s="2"/>
    </row>
    <row r="128" spans="1:1" x14ac:dyDescent="0.5">
      <c r="A128" s="2"/>
    </row>
    <row r="129" spans="1:1" x14ac:dyDescent="0.5">
      <c r="A129" s="2"/>
    </row>
    <row r="130" spans="1:1" x14ac:dyDescent="0.5">
      <c r="A130" s="2"/>
    </row>
    <row r="131" spans="1:1" x14ac:dyDescent="0.5">
      <c r="A131" s="2"/>
    </row>
    <row r="132" spans="1:1" x14ac:dyDescent="0.5">
      <c r="A132" s="2"/>
    </row>
    <row r="133" spans="1:1" x14ac:dyDescent="0.5">
      <c r="A133" s="2"/>
    </row>
    <row r="134" spans="1:1" x14ac:dyDescent="0.5">
      <c r="A134" s="2"/>
    </row>
    <row r="135" spans="1:1" x14ac:dyDescent="0.5">
      <c r="A135" s="2"/>
    </row>
    <row r="136" spans="1:1" x14ac:dyDescent="0.5">
      <c r="A136" s="2"/>
    </row>
    <row r="137" spans="1:1" x14ac:dyDescent="0.5">
      <c r="A137" s="2"/>
    </row>
    <row r="138" spans="1:1" x14ac:dyDescent="0.5">
      <c r="A138" s="2"/>
    </row>
    <row r="139" spans="1:1" x14ac:dyDescent="0.5">
      <c r="A139" s="2"/>
    </row>
    <row r="140" spans="1:1" x14ac:dyDescent="0.5">
      <c r="A140" s="2"/>
    </row>
    <row r="141" spans="1:1" x14ac:dyDescent="0.5">
      <c r="A141" s="2"/>
    </row>
    <row r="142" spans="1:1" x14ac:dyDescent="0.5">
      <c r="A142" s="2"/>
    </row>
    <row r="143" spans="1:1" x14ac:dyDescent="0.5">
      <c r="A143" s="2"/>
    </row>
    <row r="144" spans="1:1" x14ac:dyDescent="0.5">
      <c r="A144" s="2"/>
    </row>
    <row r="145" spans="1:1" x14ac:dyDescent="0.5">
      <c r="A145" s="2"/>
    </row>
    <row r="146" spans="1:1" x14ac:dyDescent="0.5">
      <c r="A146" s="2"/>
    </row>
    <row r="147" spans="1:1" x14ac:dyDescent="0.5">
      <c r="A147" s="2"/>
    </row>
    <row r="148" spans="1:1" x14ac:dyDescent="0.5">
      <c r="A148" s="2"/>
    </row>
    <row r="149" spans="1:1" x14ac:dyDescent="0.5">
      <c r="A149" s="2"/>
    </row>
    <row r="150" spans="1:1" x14ac:dyDescent="0.5">
      <c r="A150" s="2"/>
    </row>
    <row r="151" spans="1:1" x14ac:dyDescent="0.5">
      <c r="A151" s="2"/>
    </row>
    <row r="152" spans="1:1" x14ac:dyDescent="0.5">
      <c r="A152" s="2"/>
    </row>
    <row r="153" spans="1:1" x14ac:dyDescent="0.5">
      <c r="A153" s="2"/>
    </row>
    <row r="154" spans="1:1" x14ac:dyDescent="0.5">
      <c r="A154" s="2"/>
    </row>
    <row r="155" spans="1:1" x14ac:dyDescent="0.5">
      <c r="A155" s="2"/>
    </row>
    <row r="156" spans="1:1" x14ac:dyDescent="0.5">
      <c r="A156" s="2"/>
    </row>
    <row r="157" spans="1:1" x14ac:dyDescent="0.5">
      <c r="A157" s="2"/>
    </row>
    <row r="158" spans="1:1" x14ac:dyDescent="0.5">
      <c r="A158" s="2"/>
    </row>
    <row r="159" spans="1:1" x14ac:dyDescent="0.5">
      <c r="A159" s="2"/>
    </row>
    <row r="160" spans="1:1" x14ac:dyDescent="0.5">
      <c r="A160" s="2"/>
    </row>
    <row r="161" spans="1:1" x14ac:dyDescent="0.5">
      <c r="A161" s="2"/>
    </row>
    <row r="162" spans="1:1" x14ac:dyDescent="0.5">
      <c r="A162" s="2"/>
    </row>
    <row r="163" spans="1:1" x14ac:dyDescent="0.5">
      <c r="A163" s="2"/>
    </row>
    <row r="164" spans="1:1" x14ac:dyDescent="0.5">
      <c r="A164" s="2"/>
    </row>
    <row r="165" spans="1:1" x14ac:dyDescent="0.5">
      <c r="A165" s="2"/>
    </row>
    <row r="166" spans="1:1" x14ac:dyDescent="0.5">
      <c r="A166" s="2"/>
    </row>
    <row r="167" spans="1:1" x14ac:dyDescent="0.5">
      <c r="A167" s="2"/>
    </row>
    <row r="168" spans="1:1" x14ac:dyDescent="0.5">
      <c r="A168" s="2"/>
    </row>
    <row r="169" spans="1:1" x14ac:dyDescent="0.5">
      <c r="A169" s="2"/>
    </row>
  </sheetData>
  <protectedRanges>
    <protectedRange sqref="B13:C14" name="Range28_1_1"/>
  </protectedRanges>
  <mergeCells count="1">
    <mergeCell ref="A30:E30"/>
  </mergeCells>
  <pageMargins left="0.7" right="0.7" top="0.75" bottom="0.75" header="0.3" footer="0.3"/>
  <pageSetup paperSize="9" orientation="portrait" r:id="rId1"/>
  <headerFooter>
    <oddFooter>&amp;LSignature:&amp;CPage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BOQ-Latrines of All Schools.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Hamse Elmi</cp:lastModifiedBy>
  <cp:lastPrinted>2023-09-17T03:55:04Z</cp:lastPrinted>
  <dcterms:created xsi:type="dcterms:W3CDTF">2016-04-25T18:03:52Z</dcterms:created>
  <dcterms:modified xsi:type="dcterms:W3CDTF">2024-10-01T17:38:48Z</dcterms:modified>
</cp:coreProperties>
</file>