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o Class Rooms ^0 One Class Room/"/>
    </mc:Choice>
  </mc:AlternateContent>
  <xr:revisionPtr revIDLastSave="6" documentId="11_BF04C41097D5BA30DBFEBAC015310D96F062CEBA" xr6:coauthVersionLast="47" xr6:coauthVersionMax="47" xr10:uidLastSave="{2F5C3A17-90C7-47F7-AE3E-815755C424CA}"/>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26" i="1" l="1"/>
  <c r="D23" i="1"/>
  <c r="D22" i="1"/>
  <c r="D20" i="1"/>
  <c r="D21" i="1"/>
  <c r="D17" i="1"/>
  <c r="D16" i="1"/>
  <c r="D14" i="1"/>
  <c r="D15" i="1" s="1"/>
  <c r="D12" i="1"/>
  <c r="D11" i="1"/>
  <c r="D10" i="1"/>
  <c r="D9" i="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<sst xmlns="http://schemas.openxmlformats.org/spreadsheetml/2006/main" count="75" uniqueCount="59">
  <si>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</si>
  <si>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</si>
  <si>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</si>
  <si>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</si>
  <si>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</si>
  <si>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</si>
  <si>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</si>
  <si>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</si>
  <si>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</si>
  <si>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</si>
  <si>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</si>
  <si>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</si>
  <si>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</si>
  <si>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</si>
  <si>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</si>
  <si>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</si>
  <si>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</si>
  <si>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</si>
  <si>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</si>
  <si>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</si>
  <si>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</si>
  <si>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</si>
  <si>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</si>
  <si>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</si>
  <si>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</si>
  <si>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</si>
  <si>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</si>
  <si>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</si>
  <si>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</si>
  <si>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</si>
  <si>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</si>
  <si>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</si>
  <si>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</si>
  <si>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</si>
  <si>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</si>
  <si>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</si>
  <si>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</si>
  <si>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</si>
  <si>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</si>
  <si>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Type of work:       Construction of 2 classrooms.</t>
  </si>
  <si>
    <t>Excavation of foundation trench and remove away for site all surplus soil with dimensions (0.40m wide and 0.50m deep and 79m). Including Verandah.</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</si>
  <si>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</si>
  <si>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</si>
  <si>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</si>
  <si>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</si>
  <si>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</si>
  <si>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</si>
  <si>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</si>
  <si>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</si>
  <si>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</si>
  <si>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</si>
  <si>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Provide and install galvanized plastic water tank of 18 barrels (3.6cum) capacity, which made from 1.5mm white flat sheet (tole). Tank will have a water tap of 3/4". This including 40cm mansonary stone and pre-painted ALIGHT visibility.</t>
  </si>
  <si>
    <t>Name of Region:  Sahil</t>
  </si>
  <si>
    <t>Name of District: Berbera</t>
  </si>
  <si>
    <t>Supply and install Allamunium window of 0.6m x 0.6 cm at the back of the store. Complete with lock, security metal mesh, any extra information see drawings and instruction of ALIGHT Engineer.</t>
  </si>
  <si>
    <t>Supply and install Allamunium windows measuring 1.5m x  1.5m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</si>
  <si>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Provide and install paneled wooden doors  for classes, office and store (2.1x 1) m complete with door frames, hinges, door lock mortise (italic) etc. the door is open outside. Use 3x3cm of metalic box frame and 1.2mm ironsheet.</t>
  </si>
  <si>
    <t>Name of School: Magaalo-cad</t>
  </si>
  <si>
    <t>Construction of 20cmx20cmx40cm concrete hollow block walls. The average hight of walls is 4m. All Walls muse be joined with cement /sand mortar of 1:4 mix.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</si>
</sst>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52</v>
      </c>
      <c r="B2" s="9"/>
      <c r="C2" s="10"/>
      <c r="D2" s="9"/>
      <c r="E2" s="10"/>
      <c r="F2" s="11"/>
    </row>
    <row r="3" spans="1:6" x14ac:dyDescent="0.5">
      <c r="A3" s="12" t="s">
        <v>53</v>
      </c>
      <c r="B3" s="13"/>
      <c r="C3" s="14"/>
      <c r="D3" s="13"/>
      <c r="E3" s="14"/>
      <c r="F3" s="15"/>
    </row>
    <row r="4" spans="1:6" x14ac:dyDescent="0.5">
      <c r="A4" s="12" t="s">
        <v>57</v>
      </c>
      <c r="B4" s="13"/>
      <c r="C4" s="14"/>
      <c r="D4" s="13"/>
      <c r="E4" s="14"/>
      <c r="F4" s="15"/>
    </row>
    <row r="5" spans="1:6" ht="17" thickBot="1" x14ac:dyDescent="0.55000000000000004">
      <c r="A5" s="22" t="s">
        <v>39</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40</v>
      </c>
      <c r="C9" s="5" t="s">
        <v>3</v>
      </c>
      <c r="D9" s="5">
        <f>79*0.4*0.7</f>
        <v>22.12</v>
      </c>
      <c r="E9" s="6"/>
      <c r="F9" s="34"/>
    </row>
    <row r="10" spans="1:6" ht="111" x14ac:dyDescent="0.5">
      <c r="A10" s="7">
        <v>3</v>
      </c>
      <c r="B10" s="3" t="s">
        <v>19</v>
      </c>
      <c r="C10" s="4" t="str">
        <f>C11</f>
        <v>M³</v>
      </c>
      <c r="D10" s="5">
        <f>79*0.4*0.05</f>
        <v>1.58</v>
      </c>
      <c r="E10" s="6"/>
      <c r="F10" s="34"/>
    </row>
    <row r="11" spans="1:6" ht="148" x14ac:dyDescent="0.5">
      <c r="A11" s="7">
        <v>4</v>
      </c>
      <c r="B11" s="3" t="s">
        <v>30</v>
      </c>
      <c r="C11" s="4" t="s">
        <v>3</v>
      </c>
      <c r="D11" s="5">
        <f>79*0.4*1.2</f>
        <v>37.92</v>
      </c>
      <c r="E11" s="6"/>
      <c r="F11" s="34"/>
    </row>
    <row r="12" spans="1:6" ht="312" customHeight="1" x14ac:dyDescent="0.5">
      <c r="A12" s="7">
        <v>5</v>
      </c>
      <c r="B12" s="3" t="s">
        <v>34</v>
      </c>
      <c r="C12" s="4" t="s">
        <v>14</v>
      </c>
      <c r="D12" s="5">
        <f>79*0.4*0.15</f>
        <v>4.74</v>
      </c>
      <c r="E12" s="6"/>
      <c r="F12" s="34"/>
    </row>
    <row r="13" spans="1:6" ht="18.5" x14ac:dyDescent="0.5">
      <c r="A13" s="35">
        <v>6</v>
      </c>
      <c r="B13" s="36" t="s">
        <v>15</v>
      </c>
      <c r="C13" s="37"/>
      <c r="D13" s="38"/>
      <c r="E13" s="39"/>
      <c r="F13" s="40"/>
    </row>
    <row r="14" spans="1:6" ht="37" x14ac:dyDescent="0.5">
      <c r="A14" s="7">
        <v>7</v>
      </c>
      <c r="B14" s="3" t="s">
        <v>20</v>
      </c>
      <c r="C14" s="4" t="s">
        <v>21</v>
      </c>
      <c r="D14" s="5">
        <f>158*0.2</f>
        <v>31.6</v>
      </c>
      <c r="E14" s="6"/>
      <c r="F14" s="34"/>
    </row>
    <row r="15" spans="1:6" ht="111.75" customHeight="1" x14ac:dyDescent="0.5">
      <c r="A15" s="7">
        <v>8</v>
      </c>
      <c r="B15" s="3" t="s">
        <v>22</v>
      </c>
      <c r="C15" s="4" t="s">
        <v>3</v>
      </c>
      <c r="D15" s="5">
        <f>D14</f>
        <v>31.6</v>
      </c>
      <c r="E15" s="6"/>
      <c r="F15" s="34"/>
    </row>
    <row r="16" spans="1:6" ht="166.5" x14ac:dyDescent="0.5">
      <c r="A16" s="7">
        <v>9</v>
      </c>
      <c r="B16" s="3" t="s">
        <v>44</v>
      </c>
      <c r="C16" s="4" t="s">
        <v>3</v>
      </c>
      <c r="D16" s="5">
        <f>158*0.06</f>
        <v>9.48</v>
      </c>
      <c r="E16" s="6"/>
      <c r="F16" s="34"/>
    </row>
    <row r="17" spans="1:6" ht="111" x14ac:dyDescent="0.5">
      <c r="A17" s="7">
        <v>10</v>
      </c>
      <c r="B17" s="3" t="s">
        <v>45</v>
      </c>
      <c r="C17" s="4" t="s">
        <v>27</v>
      </c>
      <c r="D17" s="5">
        <f>160</f>
        <v>160</v>
      </c>
      <c r="E17" s="6"/>
      <c r="F17" s="34"/>
    </row>
    <row r="18" spans="1:6" ht="18.5" x14ac:dyDescent="0.5">
      <c r="A18" s="35">
        <v>11</v>
      </c>
      <c r="B18" s="36" t="s">
        <v>16</v>
      </c>
      <c r="C18" s="38"/>
      <c r="D18" s="38"/>
      <c r="E18" s="39"/>
      <c r="F18" s="40"/>
    </row>
    <row r="19" spans="1:6" ht="129.5" x14ac:dyDescent="0.5">
      <c r="A19" s="7">
        <v>12</v>
      </c>
      <c r="B19" s="3" t="s">
        <v>58</v>
      </c>
      <c r="C19" s="5" t="s">
        <v>4</v>
      </c>
      <c r="D19" s="5">
        <f>55.8*4</f>
        <v>223.2</v>
      </c>
      <c r="E19" s="6"/>
      <c r="F19" s="34"/>
    </row>
    <row r="20" spans="1:6" ht="296" x14ac:dyDescent="0.5">
      <c r="A20" s="7">
        <v>13</v>
      </c>
      <c r="B20" s="3" t="s">
        <v>41</v>
      </c>
      <c r="C20" s="5" t="s">
        <v>14</v>
      </c>
      <c r="D20" s="5">
        <f>55.8*0.2*0.15</f>
        <v>1.6739999999999999</v>
      </c>
      <c r="E20" s="6"/>
      <c r="F20" s="34"/>
    </row>
    <row r="21" spans="1:6" ht="240.5" x14ac:dyDescent="0.5">
      <c r="A21" s="7">
        <v>14</v>
      </c>
      <c r="B21" s="3" t="s">
        <v>25</v>
      </c>
      <c r="C21" s="5" t="s">
        <v>3</v>
      </c>
      <c r="D21" s="5">
        <f>(79*0.2*0.15)</f>
        <v>2.37</v>
      </c>
      <c r="E21" s="6"/>
      <c r="F21" s="34"/>
    </row>
    <row r="22" spans="1:6" ht="203.5" x14ac:dyDescent="0.5">
      <c r="A22" s="7">
        <v>15</v>
      </c>
      <c r="B22" s="3" t="s">
        <v>23</v>
      </c>
      <c r="C22" s="5" t="str">
        <f>C21</f>
        <v>M³</v>
      </c>
      <c r="D22" s="5">
        <f>49.6*0.15*0.2</f>
        <v>1.488</v>
      </c>
      <c r="E22" s="6"/>
      <c r="F22" s="34"/>
    </row>
    <row r="23" spans="1:6" ht="203.5" x14ac:dyDescent="0.5">
      <c r="A23" s="7">
        <v>16</v>
      </c>
      <c r="B23" s="3" t="s">
        <v>46</v>
      </c>
      <c r="C23" s="5" t="str">
        <f>C22</f>
        <v>M³</v>
      </c>
      <c r="D23" s="5">
        <f>(4.4*0.2*0.2)*15</f>
        <v>2.6400000000000006</v>
      </c>
      <c r="E23" s="6"/>
      <c r="F23" s="34"/>
    </row>
    <row r="24" spans="1:6" ht="185"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f>201.4</f>
        <v>201.4</v>
      </c>
      <c r="E26" s="6"/>
      <c r="F26" s="34"/>
    </row>
    <row r="27" spans="1:6" ht="92.5" x14ac:dyDescent="0.5">
      <c r="A27" s="7">
        <v>21</v>
      </c>
      <c r="B27" s="3" t="s">
        <v>31</v>
      </c>
      <c r="C27" s="5" t="s">
        <v>4</v>
      </c>
      <c r="D27" s="5">
        <v>130</v>
      </c>
      <c r="E27" s="6"/>
      <c r="F27" s="34"/>
    </row>
    <row r="28" spans="1:6" ht="148" x14ac:dyDescent="0.5">
      <c r="A28" s="7">
        <v>22</v>
      </c>
      <c r="B28" s="3" t="s">
        <v>47</v>
      </c>
      <c r="C28" s="5" t="s">
        <v>17</v>
      </c>
      <c r="D28" s="5">
        <v>78</v>
      </c>
      <c r="E28" s="6"/>
      <c r="F28" s="34"/>
    </row>
    <row r="29" spans="1:6" ht="18.5" x14ac:dyDescent="0.5">
      <c r="A29" s="24">
        <v>23</v>
      </c>
      <c r="B29" s="25" t="s">
        <v>18</v>
      </c>
      <c r="C29" s="26"/>
      <c r="D29" s="26"/>
      <c r="E29" s="27"/>
      <c r="F29" s="42"/>
    </row>
    <row r="30" spans="1:6" ht="185" x14ac:dyDescent="0.5">
      <c r="A30" s="7">
        <v>24</v>
      </c>
      <c r="B30" s="3" t="s">
        <v>32</v>
      </c>
      <c r="C30" s="5" t="s">
        <v>4</v>
      </c>
      <c r="D30" s="5">
        <f>D19*2</f>
        <v>446.4</v>
      </c>
      <c r="E30" s="6"/>
      <c r="F30" s="34"/>
    </row>
    <row r="31" spans="1:6" ht="129.5" x14ac:dyDescent="0.5">
      <c r="A31" s="7">
        <v>25</v>
      </c>
      <c r="B31" s="3" t="s">
        <v>8</v>
      </c>
      <c r="C31" s="5" t="s">
        <v>4</v>
      </c>
      <c r="D31" s="5">
        <f>D30</f>
        <v>446.4</v>
      </c>
      <c r="E31" s="6"/>
      <c r="F31" s="34"/>
    </row>
    <row r="32" spans="1:6" ht="129.5" x14ac:dyDescent="0.5">
      <c r="A32" s="7">
        <v>26</v>
      </c>
      <c r="B32" s="3" t="s">
        <v>48</v>
      </c>
      <c r="C32" s="5" t="s">
        <v>4</v>
      </c>
      <c r="D32" s="5">
        <f>D31+D27</f>
        <v>576.4</v>
      </c>
      <c r="E32" s="6"/>
      <c r="F32" s="34"/>
    </row>
    <row r="33" spans="1:12" ht="111" x14ac:dyDescent="0.5">
      <c r="A33" s="7">
        <v>27</v>
      </c>
      <c r="B33" s="3" t="s">
        <v>49</v>
      </c>
      <c r="C33" s="5" t="s">
        <v>9</v>
      </c>
      <c r="D33" s="5">
        <v>1</v>
      </c>
      <c r="E33" s="6"/>
      <c r="F33" s="34"/>
    </row>
    <row r="34" spans="1:12" ht="74" x14ac:dyDescent="0.5">
      <c r="A34" s="7">
        <v>28</v>
      </c>
      <c r="B34" s="3" t="s">
        <v>50</v>
      </c>
      <c r="C34" s="5" t="s">
        <v>10</v>
      </c>
      <c r="D34" s="5">
        <v>1</v>
      </c>
      <c r="E34" s="6"/>
      <c r="F34" s="34"/>
    </row>
    <row r="35" spans="1:12" ht="35.15" customHeight="1" x14ac:dyDescent="0.5">
      <c r="A35" s="35">
        <v>29</v>
      </c>
      <c r="B35" s="36" t="s">
        <v>37</v>
      </c>
      <c r="C35" s="38"/>
      <c r="D35" s="38"/>
      <c r="E35" s="39"/>
      <c r="F35" s="40"/>
    </row>
    <row r="36" spans="1:12" ht="185" x14ac:dyDescent="0.5">
      <c r="A36" s="7">
        <v>30</v>
      </c>
      <c r="B36" s="3" t="s">
        <v>56</v>
      </c>
      <c r="C36" s="5" t="s">
        <v>5</v>
      </c>
      <c r="D36" s="5">
        <v>2</v>
      </c>
      <c r="E36" s="6"/>
      <c r="F36" s="34"/>
    </row>
    <row r="37" spans="1:12" ht="356.25" customHeight="1" x14ac:dyDescent="0.5">
      <c r="A37" s="7">
        <v>31</v>
      </c>
      <c r="B37" s="3" t="s">
        <v>55</v>
      </c>
      <c r="C37" s="5" t="s">
        <v>5</v>
      </c>
      <c r="D37" s="5">
        <v>14</v>
      </c>
      <c r="E37" s="6"/>
      <c r="F37" s="34"/>
    </row>
    <row r="38" spans="1:12" ht="166.5" x14ac:dyDescent="0.5">
      <c r="A38" s="7">
        <v>32</v>
      </c>
      <c r="B38" s="3" t="s">
        <v>54</v>
      </c>
      <c r="C38" s="5" t="s">
        <v>5</v>
      </c>
      <c r="D38" s="5">
        <v>1</v>
      </c>
      <c r="E38" s="6"/>
      <c r="F38" s="34"/>
    </row>
    <row r="39" spans="1:12" ht="129.5" x14ac:dyDescent="0.5">
      <c r="A39" s="7">
        <v>33</v>
      </c>
      <c r="B39" s="3" t="s">
        <v>36</v>
      </c>
      <c r="C39" s="5" t="s">
        <v>5</v>
      </c>
      <c r="D39" s="5">
        <v>2</v>
      </c>
      <c r="E39" s="6"/>
      <c r="F39" s="34"/>
    </row>
    <row r="40" spans="1:12" ht="185" x14ac:dyDescent="0.5">
      <c r="A40" s="7">
        <v>34</v>
      </c>
      <c r="B40" s="3" t="s">
        <v>51</v>
      </c>
      <c r="C40" s="5" t="s">
        <v>5</v>
      </c>
      <c r="D40" s="5">
        <v>1</v>
      </c>
      <c r="E40" s="6"/>
      <c r="F40" s="34"/>
    </row>
    <row r="41" spans="1:12" ht="119.15" customHeight="1" x14ac:dyDescent="0.5">
      <c r="A41" s="43">
        <v>35</v>
      </c>
      <c r="B41" s="3" t="s">
        <v>26</v>
      </c>
      <c r="C41" s="5" t="s">
        <v>24</v>
      </c>
      <c r="D41" s="5">
        <v>30</v>
      </c>
      <c r="E41" s="6"/>
      <c r="F41" s="34"/>
    </row>
    <row r="42" spans="1:12" ht="130" thickBot="1" x14ac:dyDescent="0.55000000000000004">
      <c r="A42" s="43">
        <v>36</v>
      </c>
      <c r="B42" s="3" t="s">
        <v>38</v>
      </c>
      <c r="C42" s="5" t="s">
        <v>28</v>
      </c>
      <c r="D42" s="5">
        <v>1</v>
      </c>
      <c r="E42" s="6"/>
      <c r="F42" s="44"/>
      <c r="L42" s="1" t="s">
        <v>43</v>
      </c>
    </row>
    <row r="43" spans="1:12" ht="67.5" customHeight="1" thickBot="1" x14ac:dyDescent="0.55000000000000004">
      <c r="A43" s="45" t="s">
        <v>42</v>
      </c>
      <c r="B43" s="46"/>
      <c r="C43" s="46"/>
      <c r="D43" s="46"/>
      <c r="E43" s="47"/>
      <c r="F43" s="41"/>
    </row>
    <row r="44" spans="1:12" x14ac:dyDescent="0.5">
      <c r="A44" s="2"/>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2024-10-01T17:41:41Z</dcterms:modified>
</cp:coreProperties>
</file>