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E:\1. ITT\ITT Disbled &amp; Non Disabled Communal Latrines\ITT for Tukub Water Point Rehabilitation -\"/>
    </mc:Choice>
  </mc:AlternateContent>
  <xr:revisionPtr revIDLastSave="0" documentId="13_ncr:1_{158CD478-AB8B-44FA-A54A-CF906CA1A64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OMMUNAL LATRINE.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5" l="1"/>
  <c r="D5" i="5" l="1"/>
  <c r="D18" i="5" l="1"/>
  <c r="D17" i="5"/>
  <c r="D10" i="5"/>
  <c r="D7" i="5"/>
</calcChain>
</file>

<file path=xl/sharedStrings.xml><?xml version="1.0" encoding="utf-8"?>
<sst xmlns="http://schemas.openxmlformats.org/spreadsheetml/2006/main" count="45" uniqueCount="37">
  <si>
    <t>ITEM DESCRIPTION</t>
  </si>
  <si>
    <t>UNIT</t>
  </si>
  <si>
    <t>QUANTITY</t>
  </si>
  <si>
    <t>m</t>
  </si>
  <si>
    <t>ITEM</t>
  </si>
  <si>
    <t>m²</t>
  </si>
  <si>
    <t>m³</t>
  </si>
  <si>
    <t>RATE [USD]</t>
  </si>
  <si>
    <t>AMOUNT [USD]</t>
  </si>
  <si>
    <t>SUBTOTAL 1</t>
  </si>
  <si>
    <t>SUBTOTAL 2</t>
  </si>
  <si>
    <t>LANDSCAPING, PIT EXCAVATION AND LINING</t>
  </si>
  <si>
    <t>pcs</t>
  </si>
  <si>
    <t>kg</t>
  </si>
  <si>
    <t>FLOOR FOUNDATION, PIT FINISHING AND DELIVERY PIPES</t>
  </si>
  <si>
    <t>SUBTOTAL 3</t>
  </si>
  <si>
    <t>OTHERS</t>
  </si>
  <si>
    <t>Fabrication and installation of hand washing jerrycan with wood supporting element.</t>
  </si>
  <si>
    <t>Supply of LAMP, SOLAR led for familly - Li-ion battery Rechargeable by solar panel and 220 V</t>
  </si>
  <si>
    <t>Pcs</t>
  </si>
  <si>
    <t>Visibilty board on each toilet.</t>
  </si>
  <si>
    <t>SUBTOTAL 5</t>
  </si>
  <si>
    <t xml:space="preserve">CONSTRUCTION OF COMMUNAL LATRINE. </t>
  </si>
  <si>
    <t>Assorted Timber for wall structures and door 80mm x 40mm</t>
  </si>
  <si>
    <t>SUPER STRUCTURE (Timber and iron Sheets for Walls, Roof and Door)</t>
  </si>
  <si>
    <t>Roofing Nails</t>
  </si>
  <si>
    <t xml:space="preserve">Door hinges(T strap), internal and external door locks. </t>
  </si>
  <si>
    <t xml:space="preserve">Plain Concrete Slab of the toilet - 100mm thick. </t>
  </si>
  <si>
    <t>Delivery pipe(waste drain) of 4" inch</t>
  </si>
  <si>
    <t>3" inch Vent pipe with fly screen cork.</t>
  </si>
  <si>
    <t>Digging a trench that is 1.5 meters wide, 1.5 meters long, and 3 meters deep.</t>
  </si>
  <si>
    <t>Construct the septic tank wall using stone masonry with dimensions of ((1.5 + 1.1) *2)0.2x3.</t>
  </si>
  <si>
    <t>Reinforced concrete lid for the pit, measuring 100 millimeters thick with (10mm steel reinforcement).</t>
  </si>
  <si>
    <t>Iron sheets pre-painted for walling, with dimensions of 1.5 meters in length, 1.5 meters in width, and a height of 3 meters.</t>
  </si>
  <si>
    <t>Construct foundation walls and drop holes using hollow blocks that are 200 millimeters thick.</t>
  </si>
  <si>
    <r>
      <t>COST FOR</t>
    </r>
    <r>
      <rPr>
        <b/>
        <i/>
        <sz val="14"/>
        <color theme="0"/>
        <rFont val="Times New Roman"/>
        <family val="1"/>
      </rPr>
      <t xml:space="preserve"> ONE COMMUNAL</t>
    </r>
    <r>
      <rPr>
        <b/>
        <sz val="14"/>
        <color theme="0"/>
        <rFont val="Times New Roman"/>
        <family val="1"/>
      </rPr>
      <t xml:space="preserve"> LATRINE</t>
    </r>
  </si>
  <si>
    <r>
      <t xml:space="preserve">TOTAL COST FOR  </t>
    </r>
    <r>
      <rPr>
        <b/>
        <i/>
        <sz val="14"/>
        <color theme="0"/>
        <rFont val="Times New Roman"/>
        <family val="1"/>
      </rPr>
      <t xml:space="preserve"> 34 COMMUNAL</t>
    </r>
    <r>
      <rPr>
        <b/>
        <sz val="14"/>
        <color theme="0"/>
        <rFont val="Times New Roman"/>
        <family val="1"/>
      </rPr>
      <t xml:space="preserve"> LATRINE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</si>
</sst>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$-409]* #,##0.00_ ;_-[$$-409]* \-#,##0.00\ ;_-[$$-409]* &quot;-&quot;??_ ;_-@_ "/>
    <numFmt numFmtId="165" formatCode="0.0"/>
    <numFmt numFmtId="166" formatCode="_-* #,##0.00_-;\-* #,##0.00_-;_-* &quot;-&quot;??_-;_-@_-"/>
    <numFmt numFmtId="167" formatCode="_([$$-409]* #,##0.00_);_([$$-409]* \(#,##0.00\);_([$$-409]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4"/>
      <color theme="1"/>
      <name val="Times New Roman"/>
      <family val="1"/>
    </font>
    <font>
      <b/>
      <sz val="14"/>
      <color theme="0"/>
      <name val="Times New Roman"/>
      <family val="1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b/>
      <i/>
      <sz val="14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3">
    <xf numFmtId="0" fontId="0" fillId="0" borderId="0"/>
    <xf numFmtId="166" fontId="5" fillId="0" borderId="0" applyFont="0" applyFill="0" applyBorder="0" applyAlignment="0" applyProtection="0"/>
    <xf numFmtId="0" fontId="6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5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9" fillId="0" borderId="0"/>
    <xf numFmtId="0" fontId="1" fillId="0" borderId="0"/>
    <xf numFmtId="0" fontId="5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2" fontId="3" fillId="3" borderId="12" xfId="2" applyNumberFormat="1" applyFont="1" applyFill="1" applyBorder="1" applyAlignment="1">
      <alignment horizontal="center" vertical="center" wrapText="1"/>
    </xf>
    <xf numFmtId="0" fontId="3" fillId="3" borderId="9" xfId="2" applyFont="1" applyFill="1" applyBorder="1" applyAlignment="1">
      <alignment horizontal="center" vertical="center" wrapText="1"/>
    </xf>
    <xf numFmtId="0" fontId="3" fillId="3" borderId="13" xfId="2" applyFont="1" applyFill="1" applyBorder="1" applyAlignment="1">
      <alignment horizontal="center" vertical="center" wrapText="1"/>
    </xf>
    <xf numFmtId="164" fontId="3" fillId="3" borderId="13" xfId="2" applyNumberFormat="1" applyFont="1" applyFill="1" applyBorder="1" applyAlignment="1">
      <alignment horizontal="center" vertical="center" wrapText="1"/>
    </xf>
    <xf numFmtId="164" fontId="3" fillId="3" borderId="9" xfId="2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wrapText="1"/>
    </xf>
    <xf numFmtId="0" fontId="4" fillId="0" borderId="21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164" fontId="2" fillId="5" borderId="14" xfId="0" applyNumberFormat="1" applyFont="1" applyFill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164" fontId="8" fillId="4" borderId="9" xfId="0" applyNumberFormat="1" applyFont="1" applyFill="1" applyBorder="1" applyAlignment="1">
      <alignment horizontal="center" vertical="center"/>
    </xf>
    <xf numFmtId="167" fontId="8" fillId="4" borderId="23" xfId="0" applyNumberFormat="1" applyFont="1" applyFill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10" fillId="0" borderId="0" xfId="0" applyFont="1" applyAlignment="1">
      <alignment wrapText="1"/>
    </xf>
    <xf numFmtId="164" fontId="4" fillId="0" borderId="2" xfId="0" applyNumberFormat="1" applyFont="1" applyBorder="1" applyAlignment="1">
      <alignment horizontal="center" vertical="center" wrapText="1"/>
    </xf>
    <xf numFmtId="44" fontId="4" fillId="0" borderId="5" xfId="14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/>
    </xf>
    <xf numFmtId="0" fontId="8" fillId="4" borderId="12" xfId="0" applyFont="1" applyFill="1" applyBorder="1" applyAlignment="1">
      <alignment horizontal="center" wrapText="1"/>
    </xf>
    <xf numFmtId="0" fontId="8" fillId="4" borderId="13" xfId="0" applyFont="1" applyFill="1" applyBorder="1" applyAlignment="1">
      <alignment horizontal="center" wrapText="1"/>
    </xf>
    <xf numFmtId="0" fontId="8" fillId="4" borderId="14" xfId="0" applyFont="1" applyFill="1" applyBorder="1" applyAlignment="1">
      <alignment horizontal="center" wrapText="1"/>
    </xf>
    <xf numFmtId="0" fontId="8" fillId="4" borderId="17" xfId="0" applyFont="1" applyFill="1" applyBorder="1" applyAlignment="1">
      <alignment horizontal="center" wrapText="1"/>
    </xf>
    <xf numFmtId="0" fontId="8" fillId="4" borderId="18" xfId="0" applyFont="1" applyFill="1" applyBorder="1" applyAlignment="1">
      <alignment horizontal="center" wrapText="1"/>
    </xf>
    <xf numFmtId="0" fontId="8" fillId="4" borderId="19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wrapText="1"/>
    </xf>
    <xf numFmtId="0" fontId="2" fillId="5" borderId="13" xfId="0" applyFont="1" applyFill="1" applyBorder="1" applyAlignment="1">
      <alignment horizontal="center" wrapText="1"/>
    </xf>
    <xf numFmtId="0" fontId="2" fillId="5" borderId="14" xfId="0" applyFont="1" applyFill="1" applyBorder="1" applyAlignment="1">
      <alignment horizont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3">
    <cellStyle name="Comma 11 2 4 4" xfId="9" xr:uid="{00000000-0005-0000-0000-000000000000}"/>
    <cellStyle name="Comma 2" xfId="16" xr:uid="{00000000-0005-0000-0000-000001000000}"/>
    <cellStyle name="Comma 2 2" xfId="1" xr:uid="{00000000-0005-0000-0000-000002000000}"/>
    <cellStyle name="Comma 2 2 2" xfId="18" xr:uid="{00000000-0005-0000-0000-000003000000}"/>
    <cellStyle name="Comma 33" xfId="4" xr:uid="{00000000-0005-0000-0000-000004000000}"/>
    <cellStyle name="Comma 7" xfId="11" xr:uid="{00000000-0005-0000-0000-000005000000}"/>
    <cellStyle name="Currency 2" xfId="22" xr:uid="{00000000-0005-0000-0000-000006000000}"/>
    <cellStyle name="Currency 5" xfId="14" xr:uid="{00000000-0005-0000-0000-000007000000}"/>
    <cellStyle name="Normal" xfId="0" builtinId="0"/>
    <cellStyle name="Normal 14" xfId="17" xr:uid="{00000000-0005-0000-0000-000009000000}"/>
    <cellStyle name="Normal 2" xfId="15" xr:uid="{00000000-0005-0000-0000-00000A000000}"/>
    <cellStyle name="Normal 2 10" xfId="6" xr:uid="{00000000-0005-0000-0000-00000B000000}"/>
    <cellStyle name="Normal 2 2" xfId="21" xr:uid="{00000000-0005-0000-0000-00000C000000}"/>
    <cellStyle name="Normal 4" xfId="19" xr:uid="{00000000-0005-0000-0000-00000D000000}"/>
    <cellStyle name="Normal 5" xfId="13" xr:uid="{00000000-0005-0000-0000-00000E000000}"/>
    <cellStyle name="Normal 6 13 2" xfId="7" xr:uid="{00000000-0005-0000-0000-00000F000000}"/>
    <cellStyle name="Normal 6 13 2 2 2" xfId="20" xr:uid="{00000000-0005-0000-0000-000010000000}"/>
    <cellStyle name="Normal 6 3 2 2 2 2" xfId="3" xr:uid="{00000000-0005-0000-0000-000011000000}"/>
    <cellStyle name="Normal 6 3 8 2 2 3 2 2" xfId="5" xr:uid="{00000000-0005-0000-0000-000012000000}"/>
    <cellStyle name="Normal 6 3 8 2 4 2 2 2" xfId="12" xr:uid="{00000000-0005-0000-0000-000013000000}"/>
    <cellStyle name="Normal 6 5 13" xfId="10" xr:uid="{00000000-0005-0000-0000-000014000000}"/>
    <cellStyle name="Normal 8 2 9" xfId="8" xr:uid="{00000000-0005-0000-0000-000015000000}"/>
    <cellStyle name="Normal_Potable water P1-07 BOQ" xfId="2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0"/>
  <sheetViews>
    <sheetView tabSelected="1" workbookViewId="0">
      <selection activeCell="C31" sqref="C31"/>
    </sheetView>
  </sheetViews>
  <sheetFormatPr defaultRowHeight="14.5" x14ac:dyDescent="0.35"/>
  <cols>
    <col min="2" max="2" width="32.1796875" customWidth="1"/>
    <col min="3" max="3" width="18.81640625" customWidth="1"/>
    <col min="4" max="4" width="14.1796875" customWidth="1"/>
    <col min="5" max="5" width="13.1796875" customWidth="1"/>
    <col min="6" max="6" width="14.453125" customWidth="1"/>
  </cols>
  <sheetData>
    <row r="2" spans="1:6" ht="18" thickBot="1" x14ac:dyDescent="0.4">
      <c r="A2" s="50" t="s">
        <v>22</v>
      </c>
      <c r="B2" s="51"/>
      <c r="C2" s="51"/>
      <c r="D2" s="51"/>
      <c r="E2" s="51"/>
      <c r="F2" s="52"/>
    </row>
    <row r="3" spans="1:6" ht="30.5" thickBot="1" x14ac:dyDescent="0.4">
      <c r="A3" s="4" t="s">
        <v>4</v>
      </c>
      <c r="B3" s="5" t="s">
        <v>0</v>
      </c>
      <c r="C3" s="6" t="s">
        <v>1</v>
      </c>
      <c r="D3" s="5" t="s">
        <v>2</v>
      </c>
      <c r="E3" s="7" t="s">
        <v>7</v>
      </c>
      <c r="F3" s="8" t="s">
        <v>8</v>
      </c>
    </row>
    <row r="4" spans="1:6" ht="30.5" x14ac:dyDescent="0.35">
      <c r="A4" s="3">
        <v>1</v>
      </c>
      <c r="B4" s="15" t="s">
        <v>11</v>
      </c>
      <c r="C4" s="2"/>
      <c r="D4" s="2"/>
      <c r="E4" s="10"/>
      <c r="F4" s="11"/>
    </row>
    <row r="5" spans="1:6" ht="45" customHeight="1" x14ac:dyDescent="0.35">
      <c r="A5" s="1">
        <v>1.1000000000000001</v>
      </c>
      <c r="B5" s="39" t="s">
        <v>30</v>
      </c>
      <c r="C5" s="2" t="s">
        <v>6</v>
      </c>
      <c r="D5" s="34">
        <f>1.5*1.5*3</f>
        <v>6.75</v>
      </c>
      <c r="E5" s="10"/>
      <c r="F5" s="11"/>
    </row>
    <row r="6" spans="1:6" ht="62" x14ac:dyDescent="0.35">
      <c r="A6" s="1">
        <v>1.3</v>
      </c>
      <c r="B6" s="38" t="s">
        <v>31</v>
      </c>
      <c r="C6" s="2" t="s">
        <v>6</v>
      </c>
      <c r="D6" s="34">
        <f>((1.1+1.5)*2*3)*0.2</f>
        <v>3.1200000000000006</v>
      </c>
      <c r="E6" s="40"/>
      <c r="F6" s="11"/>
    </row>
    <row r="7" spans="1:6" ht="47" thickBot="1" x14ac:dyDescent="0.4">
      <c r="A7" s="29">
        <v>1.4</v>
      </c>
      <c r="B7" s="35" t="s">
        <v>32</v>
      </c>
      <c r="C7" s="36" t="s">
        <v>6</v>
      </c>
      <c r="D7" s="37">
        <f>1.5*1.5*0.1</f>
        <v>0.22500000000000001</v>
      </c>
      <c r="E7" s="41"/>
      <c r="F7" s="11"/>
    </row>
    <row r="8" spans="1:6" ht="16" thickBot="1" x14ac:dyDescent="0.4">
      <c r="A8" s="53" t="s">
        <v>9</v>
      </c>
      <c r="B8" s="54"/>
      <c r="C8" s="54"/>
      <c r="D8" s="54"/>
      <c r="E8" s="55"/>
      <c r="F8" s="24"/>
    </row>
    <row r="9" spans="1:6" ht="45.5" x14ac:dyDescent="0.35">
      <c r="A9" s="30">
        <v>2</v>
      </c>
      <c r="B9" s="9" t="s">
        <v>24</v>
      </c>
      <c r="C9" s="16"/>
      <c r="D9" s="16"/>
      <c r="E9" s="20"/>
      <c r="F9" s="25"/>
    </row>
    <row r="10" spans="1:6" ht="38.5" customHeight="1" x14ac:dyDescent="0.35">
      <c r="A10" s="1">
        <v>2.1</v>
      </c>
      <c r="B10" s="33" t="s">
        <v>23</v>
      </c>
      <c r="C10" s="2" t="s">
        <v>3</v>
      </c>
      <c r="D10" s="34">
        <f>(2.4*2)+(2.7*2)+(1.5*12)+(2.1*2)+(0.8*5)+(1.7*4)+(4.8)</f>
        <v>47.999999999999993</v>
      </c>
      <c r="E10" s="10"/>
      <c r="F10" s="11"/>
    </row>
    <row r="11" spans="1:6" ht="64" customHeight="1" x14ac:dyDescent="0.35">
      <c r="A11" s="1">
        <v>2.2000000000000002</v>
      </c>
      <c r="B11" s="33" t="s">
        <v>33</v>
      </c>
      <c r="C11" s="2" t="s">
        <v>12</v>
      </c>
      <c r="D11" s="34">
        <v>10</v>
      </c>
      <c r="E11" s="10"/>
      <c r="F11" s="11"/>
    </row>
    <row r="12" spans="1:6" ht="15.5" x14ac:dyDescent="0.35">
      <c r="A12" s="1">
        <v>2.2999999999999998</v>
      </c>
      <c r="B12" s="33" t="s">
        <v>25</v>
      </c>
      <c r="C12" s="2" t="s">
        <v>13</v>
      </c>
      <c r="D12" s="34">
        <v>2</v>
      </c>
      <c r="E12" s="10"/>
      <c r="F12" s="11"/>
    </row>
    <row r="13" spans="1:6" ht="31" x14ac:dyDescent="0.35">
      <c r="A13" s="1">
        <v>2.4</v>
      </c>
      <c r="B13" s="33" t="s">
        <v>26</v>
      </c>
      <c r="C13" s="2" t="s">
        <v>12</v>
      </c>
      <c r="D13" s="34">
        <v>1</v>
      </c>
      <c r="E13" s="10"/>
      <c r="F13" s="11"/>
    </row>
    <row r="14" spans="1:6" ht="31.5" thickBot="1" x14ac:dyDescent="0.4">
      <c r="A14" s="29">
        <v>2.5</v>
      </c>
      <c r="B14" s="35" t="s">
        <v>29</v>
      </c>
      <c r="C14" s="36" t="s">
        <v>3</v>
      </c>
      <c r="D14" s="37">
        <v>2</v>
      </c>
      <c r="E14" s="12"/>
      <c r="F14" s="11"/>
    </row>
    <row r="15" spans="1:6" ht="16" thickBot="1" x14ac:dyDescent="0.4">
      <c r="A15" s="53" t="s">
        <v>10</v>
      </c>
      <c r="B15" s="54"/>
      <c r="C15" s="54"/>
      <c r="D15" s="54"/>
      <c r="E15" s="55"/>
      <c r="F15" s="24"/>
    </row>
    <row r="16" spans="1:6" ht="45" x14ac:dyDescent="0.35">
      <c r="A16" s="30">
        <v>3</v>
      </c>
      <c r="B16" s="17" t="s">
        <v>14</v>
      </c>
      <c r="C16" s="18"/>
      <c r="D16" s="16"/>
      <c r="E16" s="20"/>
      <c r="F16" s="25"/>
    </row>
    <row r="17" spans="1:6" ht="46.5" x14ac:dyDescent="0.35">
      <c r="A17" s="1">
        <v>3.1</v>
      </c>
      <c r="B17" s="33" t="s">
        <v>34</v>
      </c>
      <c r="C17" s="2" t="s">
        <v>5</v>
      </c>
      <c r="D17" s="34">
        <f>(1.9+1.5)*2*0.2</f>
        <v>1.36</v>
      </c>
      <c r="E17" s="10"/>
      <c r="F17" s="11"/>
    </row>
    <row r="18" spans="1:6" ht="31" x14ac:dyDescent="0.35">
      <c r="A18" s="1">
        <v>3.2</v>
      </c>
      <c r="B18" s="33" t="s">
        <v>27</v>
      </c>
      <c r="C18" s="2" t="s">
        <v>6</v>
      </c>
      <c r="D18" s="34">
        <f>1.5*1.5*0.1</f>
        <v>0.22500000000000001</v>
      </c>
      <c r="E18" s="10"/>
      <c r="F18" s="11"/>
    </row>
    <row r="19" spans="1:6" ht="31.5" thickBot="1" x14ac:dyDescent="0.4">
      <c r="A19" s="29">
        <v>3.3</v>
      </c>
      <c r="B19" s="35" t="s">
        <v>28</v>
      </c>
      <c r="C19" s="36" t="s">
        <v>3</v>
      </c>
      <c r="D19" s="37">
        <v>1.5</v>
      </c>
      <c r="E19" s="12"/>
      <c r="F19" s="11"/>
    </row>
    <row r="20" spans="1:6" ht="15.5" thickBot="1" x14ac:dyDescent="0.4">
      <c r="A20" s="56" t="s">
        <v>15</v>
      </c>
      <c r="B20" s="57"/>
      <c r="C20" s="57"/>
      <c r="D20" s="57"/>
      <c r="E20" s="58"/>
      <c r="F20" s="24"/>
    </row>
    <row r="21" spans="1:6" ht="15.5" x14ac:dyDescent="0.35">
      <c r="A21" s="30">
        <v>5</v>
      </c>
      <c r="B21" s="9" t="s">
        <v>16</v>
      </c>
      <c r="C21" s="16"/>
      <c r="D21" s="16"/>
      <c r="E21" s="20"/>
      <c r="F21" s="25"/>
    </row>
    <row r="22" spans="1:6" ht="46.5" x14ac:dyDescent="0.35">
      <c r="A22" s="1">
        <v>5.0999999999999996</v>
      </c>
      <c r="B22" s="33" t="s">
        <v>17</v>
      </c>
      <c r="C22" s="2" t="s">
        <v>12</v>
      </c>
      <c r="D22" s="34">
        <v>1</v>
      </c>
      <c r="E22" s="10"/>
      <c r="F22" s="11"/>
    </row>
    <row r="23" spans="1:6" ht="62" x14ac:dyDescent="0.35">
      <c r="A23" s="19">
        <v>5.2</v>
      </c>
      <c r="B23" s="42" t="s">
        <v>18</v>
      </c>
      <c r="C23" s="43" t="s">
        <v>19</v>
      </c>
      <c r="D23" s="32">
        <v>1</v>
      </c>
      <c r="E23" s="21"/>
      <c r="F23" s="11"/>
    </row>
    <row r="24" spans="1:6" ht="16" thickBot="1" x14ac:dyDescent="0.4">
      <c r="A24" s="29">
        <v>5.3</v>
      </c>
      <c r="B24" s="35" t="s">
        <v>20</v>
      </c>
      <c r="C24" s="36" t="s">
        <v>12</v>
      </c>
      <c r="D24" s="37">
        <v>1</v>
      </c>
      <c r="E24" s="12"/>
      <c r="F24" s="11"/>
    </row>
    <row r="25" spans="1:6" ht="16" thickBot="1" x14ac:dyDescent="0.4">
      <c r="A25" s="53" t="s">
        <v>21</v>
      </c>
      <c r="B25" s="54"/>
      <c r="C25" s="54"/>
      <c r="D25" s="54"/>
      <c r="E25" s="55"/>
      <c r="F25" s="24"/>
    </row>
    <row r="26" spans="1:6" ht="16" thickBot="1" x14ac:dyDescent="0.4">
      <c r="A26" s="31"/>
      <c r="B26" s="13"/>
      <c r="C26" s="14"/>
      <c r="D26" s="23"/>
      <c r="E26" s="21"/>
      <c r="F26" s="26"/>
    </row>
    <row r="27" spans="1:6" ht="21" customHeight="1" thickBot="1" x14ac:dyDescent="0.4">
      <c r="A27" s="44" t="s">
        <v>35</v>
      </c>
      <c r="B27" s="45"/>
      <c r="C27" s="45"/>
      <c r="D27" s="45"/>
      <c r="E27" s="46"/>
      <c r="F27" s="27"/>
    </row>
    <row r="28" spans="1:6" ht="20" customHeight="1" thickBot="1" x14ac:dyDescent="0.4">
      <c r="A28" s="47" t="s">
        <v>36</v>
      </c>
      <c r="B28" s="48"/>
      <c r="C28" s="48"/>
      <c r="D28" s="49"/>
      <c r="E28" s="22"/>
      <c r="F28" s="28"/>
    </row>
    <row r="30" spans="1:6" x14ac:dyDescent="0.35">
      <c r="C30" s="59"/>
    </row>
  </sheetData>
  <mergeCells count="7">
    <mergeCell ref="A27:E27"/>
    <mergeCell ref="A28:D28"/>
    <mergeCell ref="A2:F2"/>
    <mergeCell ref="A8:E8"/>
    <mergeCell ref="A15:E15"/>
    <mergeCell ref="A20:E20"/>
    <mergeCell ref="A25:E2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COMMUNAL LATRINE.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Hamse Elmi</cp:lastModifiedBy>
  <cp:lastPrinted>2023-08-02T14:21:27Z</cp:lastPrinted>
  <dcterms:created xsi:type="dcterms:W3CDTF">2020-09-29T16:35:05Z</dcterms:created>
  <dcterms:modified xsi:type="dcterms:W3CDTF">2024-03-27T15:15:29Z</dcterms:modified>
</cp:coreProperties>
</file>