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taakuloorg-my.sharepoint.com/personal/eng_aburaami_taakulo_org/Documents/TAAKULO/SOMJR 2024-2026/2025 Activities/Desalination system/Storage tanks/"/>
    </mc:Choice>
  </mc:AlternateContent>
  <xr:revisionPtr revIDLastSave="197" documentId="13_ncr:1_{1BAC73B1-EE2E-4694-AAE3-98C6B9B33852}" xr6:coauthVersionLast="47" xr6:coauthVersionMax="47" xr10:uidLastSave="{C7DB7738-5268-413D-BF53-952640541348}"/>
  <bookViews>
    <workbookView xWindow="-110" yWindow="-110" windowWidth="19420" windowHeight="11500" xr2:uid="{00000000-000D-0000-FFFF-FFFF00000000}"/>
  </bookViews>
  <sheets>
    <sheet name="Sheet1" sheetId="1" r:id="rId1"/>
  </sheets>
  <definedNames>
    <definedName name="_xlnm.Print_Area" localSheetId="0">Sheet1!$A$1:$F$55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1" l="1"/>
  <c r="F49" i="1"/>
  <c r="F51" i="1"/>
  <c r="F52" i="1"/>
  <c r="F53" i="1"/>
  <c r="F48" i="1"/>
  <c r="F54" i="1" s="1"/>
  <c r="F8" i="1"/>
  <c r="F7" i="1"/>
  <c r="F44" i="1"/>
  <c r="F42" i="1"/>
  <c r="F43" i="1"/>
  <c r="F41" i="1"/>
  <c r="F40" i="1"/>
  <c r="F39" i="1"/>
  <c r="F45" i="1" l="1"/>
  <c r="F6" i="1"/>
  <c r="F9" i="1"/>
  <c r="F32" i="1"/>
  <c r="F31" i="1"/>
  <c r="F30" i="1"/>
  <c r="F29" i="1"/>
  <c r="F28" i="1"/>
  <c r="F27" i="1"/>
  <c r="F26" i="1"/>
  <c r="F25" i="1"/>
  <c r="F22" i="1"/>
  <c r="F15" i="1"/>
  <c r="F21" i="1"/>
  <c r="F20" i="1"/>
  <c r="F19" i="1"/>
  <c r="F18" i="1"/>
  <c r="F17" i="1"/>
  <c r="F16" i="1"/>
  <c r="F13" i="1"/>
  <c r="F14" i="1"/>
  <c r="F12" i="1"/>
  <c r="F5" i="1"/>
  <c r="F33" i="1" l="1"/>
  <c r="F10" i="1"/>
  <c r="F23" i="1"/>
  <c r="F34" i="1" l="1"/>
  <c r="F35" i="1" s="1"/>
  <c r="F55" i="1" s="1"/>
</calcChain>
</file>

<file path=xl/sharedStrings.xml><?xml version="1.0" encoding="utf-8"?>
<sst xmlns="http://schemas.openxmlformats.org/spreadsheetml/2006/main" count="104" uniqueCount="73">
  <si>
    <t>Item</t>
  </si>
  <si>
    <t>Description</t>
  </si>
  <si>
    <t>Unit</t>
  </si>
  <si>
    <t>Qty</t>
  </si>
  <si>
    <t>Rate</t>
  </si>
  <si>
    <t>Amount</t>
  </si>
  <si>
    <t>m³</t>
  </si>
  <si>
    <t>Excavation for column footing pits (5 no.), 1.50 m x 1.50 m x 1.20 m deep (incl  excavation working space.</t>
  </si>
  <si>
    <t>SECTION B - CONCRETE WORKS</t>
  </si>
  <si>
    <t>Reinforced concrete (Grade M 20) circular base slab, 300 mm thick, diameter 6.80 m. as per drawing design</t>
  </si>
  <si>
    <t>Reinforced concrete (Grade C20) ground/tie-level X-beams (2 no.), 0.25 mm x 0.3m, connecting columns internally at base level, cast with base slab.</t>
  </si>
  <si>
    <t>Reinforced concrete (Grade C20) circular wall, 0.25m thick, internal diameter 6m, height 3.740 m.</t>
  </si>
  <si>
    <t>Reinforced concrete (Grade C15) ring beam at top of wall, 0.25 m x 0.3 m6.5m</t>
  </si>
  <si>
    <t>Reinforced concrete (Grade C15) roof/cover slab, 150 mm thick, diameter 6.50 m.</t>
  </si>
  <si>
    <t>Reinforced concrete (Grade C20) roof-level X-beams (2 no.), 200 mm x 300 mm, spanning between opposite columns.</t>
  </si>
  <si>
    <t>C25 Reinforced Concrete Center Column, 0.6x0.6 mm, H=5.09.00 m, reinforced with 4T16 vertical bars and T8 ties @200 mm c/c.</t>
  </si>
  <si>
    <t>Supply and istalation of water tank pipeInlet, outlet iyo washout/scour pipes of 2" class B GI pipe, incl. fittings (sockets, elbows, gate valves, necessary fitings,</t>
  </si>
  <si>
    <t>lumsom</t>
  </si>
  <si>
    <t xml:space="preserve"> Apply two coats of 24 mm thick cement-sand  plastering of internal  water tank inluding  (1:3) waterproof plaster/render to internal face of circular wall, diameter 6.00 m, height 3.90 m, incl. waterproofing admixture.</t>
  </si>
  <si>
    <t>m²</t>
  </si>
  <si>
    <t>20 mm thick cement-sand (1:4) plaster to external face of circular wall, diameter 6.50 m, height 3.90 m.</t>
  </si>
  <si>
    <t>20 mm thick cement-sand (1:3) waterproof plaster/render to top surface (internal, water-facing) of base slab, diameter 6.50 m.</t>
  </si>
  <si>
    <t>20 mm thick cement-sand (1:3) waterproof plaster/render to  Base slabe with of  6 m.</t>
  </si>
  <si>
    <t>15 mm thick cement-sand (1:4) plaster to exposed faces of ring beam, columns, and X-beams (external finish).</t>
  </si>
  <si>
    <t xml:space="preserve">Apply non-toxic, anti-fungal Paint of two coating system suitable for potable water to external face of circular walls. With specification of National paint 802 </t>
  </si>
  <si>
    <t>Supply and instalation of 0.6mx0.6m precasting concrete cover</t>
  </si>
  <si>
    <t>No</t>
  </si>
  <si>
    <t>Supply and instalation of allumium lander of 4m Height.</t>
  </si>
  <si>
    <t>GRAND TOTAL COST OF ONE WATER TANK</t>
  </si>
  <si>
    <t>GRAND TOTAL OF TWO WATER TANK</t>
  </si>
  <si>
    <t>Backfiling with hard core selected material around  foundations.</t>
  </si>
  <si>
    <t>M3</t>
  </si>
  <si>
    <t>QTY</t>
  </si>
  <si>
    <t>Unit 
Cost</t>
  </si>
  <si>
    <t>Total 
Cost</t>
  </si>
  <si>
    <t xml:space="preserve">Supply and install Galvanised  Chain link Wire mesh     (Gabion wire mesh) fence, Mesh opening 50mmx50mm, wire dai : 2mm, length= 25m , height: 2m each roll. </t>
  </si>
  <si>
    <t>Rolls</t>
  </si>
  <si>
    <t xml:space="preserve"> Supply and fix 3 Line of Berber wire on the top,bottom and middle  of  the fence.</t>
  </si>
  <si>
    <t>M</t>
  </si>
  <si>
    <t xml:space="preserve">Excavate the foundation trenches and Concrete footings for the angle bars having dimensions of (0.3x0.3x0.5)m. Each footing will be installed  5cm of galvonized wire mesh together with galvanized angular bar to hold on the ground rigidly.  </t>
  </si>
  <si>
    <t>pcs</t>
  </si>
  <si>
    <t>SECTION C - PLASTERING / Piantings</t>
  </si>
  <si>
    <t>Item No.</t>
  </si>
  <si>
    <t>Quantity</t>
  </si>
  <si>
    <t>Estimated Rate ($)</t>
  </si>
  <si>
    <t>Estimated Amount ($)</t>
  </si>
  <si>
    <t>Backfilling and compacting around completed foundations using approved excavated material in 150mm layers.</t>
  </si>
  <si>
    <t>Provide and fix vertical timber or steel formwork to the sides of the 10 isolated footings, including eventual removal.</t>
  </si>
  <si>
    <t>Supply, cut, bend, and fix High Yield steel reinforcement bar meshes including binding wire and spacer blocks.</t>
  </si>
  <si>
    <t>Ton</t>
  </si>
  <si>
    <r>
      <t>Supply and Install Lockable Double Gate:
Gate Dimensions:</t>
    </r>
    <r>
      <rPr>
        <sz val="11"/>
        <color indexed="8"/>
        <rFont val="Arial"/>
        <family val="2"/>
      </rPr>
      <t xml:space="preserve"> 4 meters wide x 2 meters high.
</t>
    </r>
    <r>
      <rPr>
        <sz val="11"/>
        <color rgb="FF000000"/>
        <rFont val="Arial"/>
        <family val="2"/>
      </rPr>
      <t>Material:</t>
    </r>
    <r>
      <rPr>
        <sz val="11"/>
        <color indexed="8"/>
        <rFont val="Arial"/>
        <family val="2"/>
      </rPr>
      <t xml:space="preserve"> Angle section frame with welded wire mesh filling.
</t>
    </r>
    <r>
      <rPr>
        <sz val="11"/>
        <color rgb="FF000000"/>
        <rFont val="Arial"/>
        <family val="2"/>
      </rPr>
      <t>Footing:</t>
    </r>
    <r>
      <rPr>
        <sz val="11"/>
        <color indexed="8"/>
        <rFont val="Arial"/>
        <family val="2"/>
      </rPr>
      <t xml:space="preserve"> Concrete footing with dimensions of 0.95m x 0.95m, using grade 20 concrete with 14mm reinforcement bars.
</t>
    </r>
    <r>
      <rPr>
        <sz val="11"/>
        <color rgb="FF000000"/>
        <rFont val="Arial"/>
        <family val="2"/>
      </rPr>
      <t>Columns:</t>
    </r>
    <r>
      <rPr>
        <sz val="11"/>
        <color indexed="8"/>
        <rFont val="Arial"/>
        <family val="2"/>
      </rPr>
      <t xml:space="preserve"> The gate will be fixed to concrete columns, each with dimensions of 0.4m x 0.4m x 3m, finished with whitewash and distemper.</t>
    </r>
  </si>
  <si>
    <t>BOQ- Constuction of 2 RCC ground Water reservoirs 100 m³.</t>
  </si>
  <si>
    <t>Mobilization of materials and site clearance to be ready execution of construciton works.</t>
  </si>
  <si>
    <t>Excavation of rubble stone foundation trench with dimension of 40cm wide and and 50cm deep.</t>
  </si>
  <si>
    <t>m3</t>
  </si>
  <si>
    <t>SECTION A - EARTHWORKS &amp; foundation</t>
  </si>
  <si>
    <t>Construction of Rubble stone foundation wall in rounded circular perimeter of the water revervior tank.</t>
  </si>
  <si>
    <t>Subtotal A.</t>
  </si>
  <si>
    <t>Cast Plain concrete (Grade C10) blinding layer, 50 mm thick, under base slab, diameter 7.00 m.</t>
  </si>
  <si>
    <t>Cast Reinforced concrete (Grade C20) bad footings of the colounms (5no.), 1.2 m x 1.2 m x 0.45M</t>
  </si>
  <si>
    <t>Cast Reinforced concrete (Grade C20) columns (4no.), 250 mm x 250 mm, height 5.20 m.</t>
  </si>
  <si>
    <t>Sub-Total B.</t>
  </si>
  <si>
    <t>Sub-Total C.</t>
  </si>
  <si>
    <t>Supply and fix ms Gi pipe (2")  for fence post with spacing of 2m c/c, and 2.5m height (2m above the ground level and 0.5m under the ground level).</t>
  </si>
  <si>
    <t>Cast lean concrete of 15cm wide and 15cm thick around fence perimeter from the ground level to incast chainlink to support and hold firmly. 200mx0.15x0.15m= 4.5m3. Also cast and pour the lean concrete inside the hollow volume of each GI post to be firmly strong attached on ground. dimsion of concrete inside pipe hollow section( (V=πr2h)*100   (3.14*0.000625*2.5m)*100=0.5m3</t>
  </si>
  <si>
    <t>Grand Total Cost for Fence wall.</t>
  </si>
  <si>
    <t>Excavation in normal soil for 12 isolated pad footings to a depth of 1.0m, including trimming, leveling, and preparing the base.</t>
  </si>
  <si>
    <t>Provide and lay a 50mm thick lean concrete (Grade 15) blinding layer underneath the 12 pad footings.</t>
  </si>
  <si>
    <t>Provide, mix, pour, and vibrate reinforced concrete (Grade 25/30) for the 12 isolated footings (0.6m x 0.6m x 1.0m).</t>
  </si>
  <si>
    <t>Grand Total for RCC support Footing.</t>
  </si>
  <si>
    <t xml:space="preserve"> Construction of short RCC coluomns footings for support of Container desalination .(12coloums x0.6mx0.6mX1M)</t>
  </si>
  <si>
    <t>Grand Total For All.</t>
  </si>
  <si>
    <t>Construction of Fence wall ( 200meters of Mesh Chainlik Fence)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</si>
</sst>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7">
    <font>
      <sz val="11"/>
      <color theme="1"/>
      <name val="Aptos Narrow"/>
      <charset val="134"/>
      <scheme val="minor"/>
    </font>
    <font>
      <sz val="11"/>
      <color theme="1"/>
      <name val="Calibri"/>
      <charset val="134"/>
    </font>
    <font>
      <b/>
      <sz val="14"/>
      <color rgb="FF000000"/>
      <name val="Calibri"/>
      <charset val="134"/>
    </font>
    <font>
      <b/>
      <sz val="12"/>
      <color rgb="FF000000"/>
      <name val="Calibri"/>
      <charset val="134"/>
    </font>
    <font>
      <sz val="11"/>
      <color theme="1"/>
      <name val="Aptos Narrow"/>
      <charset val="134"/>
      <scheme val="minor"/>
    </font>
    <font>
      <b/>
      <sz val="11"/>
      <color indexed="8"/>
      <name val="Arial"/>
      <family val="2"/>
    </font>
    <font>
      <b/>
      <sz val="11"/>
      <name val="Arial"/>
      <family val="2"/>
    </font>
    <font>
      <sz val="10"/>
      <name val="Arial"/>
      <family val="2"/>
    </font>
    <font>
      <sz val="11"/>
      <color indexed="8"/>
      <name val="Arial"/>
      <family val="2"/>
    </font>
    <font>
      <b/>
      <sz val="11"/>
      <color theme="4" tint="-0.499984740745262"/>
      <name val="Arial"/>
      <family val="2"/>
    </font>
    <font>
      <b/>
      <sz val="14"/>
      <color rgb="FF000000"/>
      <name val="Arial"/>
      <family val="2"/>
    </font>
    <font>
      <b/>
      <sz val="12"/>
      <color rgb="FF000000"/>
      <name val="Arial"/>
      <family val="2"/>
    </font>
    <font>
      <b/>
      <sz val="12"/>
      <color theme="1"/>
      <name val="Arial"/>
      <family val="2"/>
    </font>
    <font>
      <sz val="11"/>
      <color theme="1"/>
      <name val="Arial"/>
      <family val="2"/>
    </font>
    <font>
      <b/>
      <sz val="11"/>
      <color rgb="FF000000"/>
      <name val="Arial"/>
      <family val="2"/>
    </font>
    <font>
      <sz val="11"/>
      <color rgb="FF000000"/>
      <name val="Arial"/>
      <family val="2"/>
    </font>
    <font>
      <b/>
      <sz val="11"/>
      <color theme="1"/>
      <name val="Arial"/>
      <family val="2"/>
    </font>
  </fonts>
  <fills count="2">
    <fill>
      <patternFill patternType="none"/>
    </fill>
    <fill>
      <patternFill patternType="gray125"/>
    </fill>
  </fills>
  <borders count="42">
    <border>
      <left/>
      <right/>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999999"/>
      </top>
      <bottom style="thin">
        <color auto="1"/>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999999"/>
      </right>
      <top style="thin">
        <color rgb="FF999999"/>
      </top>
      <bottom style="thin">
        <color rgb="FF999999"/>
      </bottom>
      <diagonal/>
    </border>
    <border>
      <left style="thin">
        <color rgb="FF999999"/>
      </left>
      <right style="medium">
        <color indexed="64"/>
      </right>
      <top style="thin">
        <color rgb="FF999999"/>
      </top>
      <bottom style="thin">
        <color rgb="FF999999"/>
      </bottom>
      <diagonal/>
    </border>
    <border>
      <left style="medium">
        <color indexed="64"/>
      </left>
      <right/>
      <top style="thin">
        <color rgb="FF999999"/>
      </top>
      <bottom style="thin">
        <color rgb="FF999999"/>
      </bottom>
      <diagonal/>
    </border>
    <border>
      <left/>
      <right style="medium">
        <color indexed="64"/>
      </right>
      <top style="thin">
        <color rgb="FF999999"/>
      </top>
      <bottom style="thin">
        <color rgb="FF999999"/>
      </bottom>
      <diagonal/>
    </border>
    <border>
      <left style="thin">
        <color rgb="FF999999"/>
      </left>
      <right style="medium">
        <color indexed="64"/>
      </right>
      <top style="thin">
        <color rgb="FF999999"/>
      </top>
      <bottom/>
      <diagonal/>
    </border>
    <border>
      <left style="thin">
        <color auto="1"/>
      </left>
      <right style="medium">
        <color indexed="64"/>
      </right>
      <top style="thin">
        <color auto="1"/>
      </top>
      <bottom style="thin">
        <color auto="1"/>
      </bottom>
      <diagonal/>
    </border>
    <border>
      <left style="medium">
        <color indexed="64"/>
      </left>
      <right/>
      <top/>
      <bottom style="thin">
        <color rgb="FF999999"/>
      </bottom>
      <diagonal/>
    </border>
    <border>
      <left/>
      <right style="medium">
        <color indexed="64"/>
      </right>
      <top/>
      <bottom style="thin">
        <color rgb="FF999999"/>
      </bottom>
      <diagonal/>
    </border>
    <border>
      <left style="medium">
        <color indexed="64"/>
      </left>
      <right style="thin">
        <color auto="1"/>
      </right>
      <top style="thin">
        <color rgb="FF999999"/>
      </top>
      <bottom style="thin">
        <color auto="1"/>
      </bottom>
      <diagonal/>
    </border>
    <border>
      <left style="thin">
        <color auto="1"/>
      </left>
      <right style="medium">
        <color indexed="64"/>
      </right>
      <top style="thin">
        <color rgb="FF999999"/>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rgb="FF999999"/>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style="thin">
        <color rgb="FF999999"/>
      </top>
      <bottom style="medium">
        <color indexed="64"/>
      </bottom>
      <diagonal/>
    </border>
    <border>
      <left/>
      <right/>
      <top style="thin">
        <color rgb="FF999999"/>
      </top>
      <bottom style="medium">
        <color indexed="64"/>
      </bottom>
      <diagonal/>
    </border>
    <border>
      <left/>
      <right style="thin">
        <color indexed="64"/>
      </right>
      <top style="thin">
        <color rgb="FF999999"/>
      </top>
      <bottom style="medium">
        <color indexed="64"/>
      </bottom>
      <diagonal/>
    </border>
  </borders>
  <cellStyleXfs count="4">
    <xf numFmtId="0" fontId="0" fillId="0" borderId="0"/>
    <xf numFmtId="164" fontId="4" fillId="0" borderId="0" applyFont="0" applyFill="0" applyBorder="0" applyAlignment="0" applyProtection="0"/>
    <xf numFmtId="0" fontId="7" fillId="0" borderId="0"/>
    <xf numFmtId="164" fontId="7" fillId="0" borderId="0" applyFont="0" applyFill="0" applyBorder="0" applyAlignment="0" applyProtection="0"/>
  </cellStyleXfs>
  <cellXfs count="78">
    <xf numFmtId="0" fontId="0" fillId="0" borderId="0" xfId="0"/>
    <xf numFmtId="0" fontId="1" fillId="0" borderId="0" xfId="0" applyFont="1"/>
    <xf numFmtId="0" fontId="3" fillId="0" borderId="1" xfId="0" applyFont="1" applyBorder="1" applyAlignment="1">
      <alignment vertical="top" wrapText="1"/>
    </xf>
    <xf numFmtId="0" fontId="9" fillId="0" borderId="10" xfId="0" applyFont="1" applyBorder="1" applyAlignment="1">
      <alignment horizontal="center" vertical="center"/>
    </xf>
    <xf numFmtId="164" fontId="5" fillId="0" borderId="11" xfId="1" applyFont="1" applyFill="1" applyBorder="1" applyAlignment="1">
      <alignment horizontal="center" vertical="center"/>
    </xf>
    <xf numFmtId="164" fontId="11" fillId="0" borderId="1" xfId="1" applyFont="1" applyFill="1" applyBorder="1" applyAlignment="1">
      <alignment vertical="top" wrapText="1"/>
    </xf>
    <xf numFmtId="0" fontId="13" fillId="0" borderId="31" xfId="0" applyFont="1" applyBorder="1"/>
    <xf numFmtId="0" fontId="13" fillId="0" borderId="32" xfId="0" applyFont="1" applyBorder="1"/>
    <xf numFmtId="0" fontId="14" fillId="0" borderId="2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1" xfId="0" applyFont="1" applyBorder="1" applyAlignment="1">
      <alignment horizontal="center" vertical="center" wrapText="1"/>
    </xf>
    <xf numFmtId="0" fontId="15" fillId="0" borderId="20" xfId="0" applyFont="1" applyBorder="1" applyAlignment="1">
      <alignment vertical="top"/>
    </xf>
    <xf numFmtId="0" fontId="15" fillId="0" borderId="1" xfId="0" applyFont="1" applyBorder="1" applyAlignment="1">
      <alignment vertical="top" wrapText="1"/>
    </xf>
    <xf numFmtId="164" fontId="15" fillId="0" borderId="1" xfId="1" applyFont="1" applyFill="1" applyBorder="1" applyAlignment="1">
      <alignment vertical="top" wrapText="1"/>
    </xf>
    <xf numFmtId="164" fontId="15" fillId="0" borderId="21" xfId="1" applyFont="1" applyFill="1" applyBorder="1" applyAlignment="1">
      <alignment vertical="top" wrapText="1"/>
    </xf>
    <xf numFmtId="0" fontId="15" fillId="0" borderId="3" xfId="0" applyFont="1" applyBorder="1" applyAlignment="1">
      <alignment vertical="top" wrapText="1"/>
    </xf>
    <xf numFmtId="164" fontId="15" fillId="0" borderId="3" xfId="1" applyFont="1" applyFill="1" applyBorder="1" applyAlignment="1">
      <alignment vertical="top" wrapText="1"/>
    </xf>
    <xf numFmtId="164" fontId="14" fillId="0" borderId="23" xfId="1" applyFont="1" applyFill="1" applyBorder="1" applyAlignment="1">
      <alignment vertical="top" wrapText="1"/>
    </xf>
    <xf numFmtId="0" fontId="14" fillId="0" borderId="1" xfId="0" applyFont="1" applyBorder="1" applyAlignment="1">
      <alignment vertical="top" wrapText="1"/>
    </xf>
    <xf numFmtId="164" fontId="14" fillId="0" borderId="1" xfId="1" applyFont="1" applyFill="1" applyBorder="1" applyAlignment="1">
      <alignment vertical="top" wrapText="1"/>
    </xf>
    <xf numFmtId="164" fontId="14" fillId="0" borderId="25" xfId="1" applyFont="1" applyFill="1" applyBorder="1" applyAlignment="1">
      <alignment vertical="top" wrapText="1"/>
    </xf>
    <xf numFmtId="0" fontId="15" fillId="0" borderId="26" xfId="0" applyFont="1" applyBorder="1" applyAlignment="1">
      <alignment vertical="top"/>
    </xf>
    <xf numFmtId="164" fontId="14" fillId="0" borderId="27" xfId="1" applyFont="1" applyFill="1" applyBorder="1" applyAlignment="1">
      <alignment vertical="top"/>
    </xf>
    <xf numFmtId="0" fontId="14" fillId="0" borderId="30" xfId="0" applyFont="1" applyBorder="1" applyAlignment="1">
      <alignment vertical="top"/>
    </xf>
    <xf numFmtId="0" fontId="16" fillId="0" borderId="6" xfId="0" applyFont="1" applyBorder="1"/>
    <xf numFmtId="164" fontId="16" fillId="0" borderId="25" xfId="0" applyNumberFormat="1" applyFont="1" applyBorder="1"/>
    <xf numFmtId="0" fontId="16" fillId="0" borderId="32" xfId="0" applyFont="1" applyBorder="1"/>
    <xf numFmtId="1" fontId="16" fillId="0" borderId="32" xfId="0" applyNumberFormat="1" applyFont="1" applyBorder="1"/>
    <xf numFmtId="164" fontId="16" fillId="0" borderId="33" xfId="0" applyNumberFormat="1" applyFont="1" applyBorder="1"/>
    <xf numFmtId="0" fontId="15" fillId="0" borderId="5" xfId="0" applyFont="1" applyBorder="1" applyAlignment="1">
      <alignment vertical="top" wrapText="1"/>
    </xf>
    <xf numFmtId="164" fontId="15" fillId="0" borderId="5" xfId="1" applyFont="1" applyFill="1" applyBorder="1" applyAlignment="1">
      <alignment vertical="top" wrapText="1"/>
    </xf>
    <xf numFmtId="164" fontId="15" fillId="0" borderId="24" xfId="1" applyFont="1" applyFill="1" applyBorder="1" applyAlignment="1">
      <alignment vertical="top" wrapText="1"/>
    </xf>
    <xf numFmtId="0" fontId="15" fillId="0" borderId="6" xfId="0" applyFont="1" applyBorder="1" applyAlignment="1">
      <alignment vertical="top" wrapText="1"/>
    </xf>
    <xf numFmtId="164" fontId="15" fillId="0" borderId="6" xfId="1" applyFont="1" applyFill="1" applyBorder="1" applyAlignment="1">
      <alignment vertical="top" wrapText="1"/>
    </xf>
    <xf numFmtId="164" fontId="15" fillId="0" borderId="25" xfId="1" applyFont="1" applyFill="1" applyBorder="1" applyAlignment="1">
      <alignment vertical="top" wrapText="1"/>
    </xf>
    <xf numFmtId="0" fontId="15" fillId="0" borderId="1" xfId="0" applyFont="1" applyBorder="1" applyAlignment="1">
      <alignment vertical="top"/>
    </xf>
    <xf numFmtId="2" fontId="15" fillId="0" borderId="1" xfId="0" applyNumberFormat="1" applyFont="1" applyBorder="1" applyAlignment="1">
      <alignment vertical="top"/>
    </xf>
    <xf numFmtId="164" fontId="15" fillId="0" borderId="1" xfId="1" applyFont="1" applyFill="1" applyBorder="1" applyAlignment="1">
      <alignment vertical="top"/>
    </xf>
    <xf numFmtId="164" fontId="15" fillId="0" borderId="21" xfId="1" applyFont="1" applyFill="1" applyBorder="1" applyAlignment="1">
      <alignment vertical="top"/>
    </xf>
    <xf numFmtId="0" fontId="15" fillId="0" borderId="28" xfId="0" applyFont="1" applyBorder="1" applyAlignment="1">
      <alignment vertical="top"/>
    </xf>
    <xf numFmtId="0" fontId="15" fillId="0" borderId="7" xfId="0" applyFont="1" applyBorder="1" applyAlignment="1">
      <alignment vertical="top" wrapText="1"/>
    </xf>
    <xf numFmtId="164" fontId="15" fillId="0" borderId="7" xfId="1" applyFont="1" applyFill="1" applyBorder="1" applyAlignment="1">
      <alignment vertical="top" wrapText="1"/>
    </xf>
    <xf numFmtId="164" fontId="15" fillId="0" borderId="29" xfId="1" applyFont="1" applyFill="1" applyBorder="1" applyAlignment="1">
      <alignment vertical="top" wrapText="1"/>
    </xf>
    <xf numFmtId="0" fontId="15" fillId="0" borderId="30" xfId="0" applyFont="1" applyBorder="1" applyAlignment="1">
      <alignment vertical="top"/>
    </xf>
    <xf numFmtId="0" fontId="14" fillId="0" borderId="1" xfId="0" applyFont="1" applyBorder="1" applyAlignment="1">
      <alignment horizontal="left" vertical="center" wrapText="1"/>
    </xf>
    <xf numFmtId="0" fontId="1" fillId="0" borderId="38" xfId="0" applyFont="1" applyBorder="1"/>
    <xf numFmtId="0" fontId="5" fillId="0" borderId="8" xfId="0" applyFont="1" applyBorder="1" applyAlignment="1">
      <alignment horizontal="center" vertical="center"/>
    </xf>
    <xf numFmtId="0" fontId="6" fillId="0" borderId="8" xfId="0" applyFont="1" applyBorder="1" applyAlignment="1">
      <alignment horizontal="center" vertical="center"/>
    </xf>
    <xf numFmtId="0" fontId="5" fillId="0" borderId="8" xfId="0" applyFont="1" applyBorder="1" applyAlignment="1">
      <alignment horizontal="center" vertical="center" wrapText="1"/>
    </xf>
    <xf numFmtId="2" fontId="5" fillId="0" borderId="9" xfId="0" applyNumberFormat="1" applyFont="1" applyBorder="1" applyAlignment="1">
      <alignment horizontal="center"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14" fillId="0" borderId="35" xfId="0" applyFont="1" applyBorder="1" applyAlignment="1">
      <alignment horizontal="center" vertical="top" wrapText="1"/>
    </xf>
    <xf numFmtId="0" fontId="14" fillId="0" borderId="36" xfId="0" applyFont="1" applyBorder="1" applyAlignment="1">
      <alignment horizontal="center" vertical="top" wrapText="1"/>
    </xf>
    <xf numFmtId="0" fontId="14" fillId="0" borderId="37" xfId="0" applyFont="1" applyBorder="1" applyAlignment="1">
      <alignment horizontal="center" vertical="top" wrapText="1"/>
    </xf>
    <xf numFmtId="0" fontId="12" fillId="0" borderId="14" xfId="0" applyFont="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14" fillId="0" borderId="22" xfId="0" applyFont="1" applyBorder="1"/>
    <xf numFmtId="0" fontId="14" fillId="0" borderId="3" xfId="0" applyFont="1" applyBorder="1"/>
    <xf numFmtId="0" fontId="14" fillId="0" borderId="23" xfId="0" applyFont="1" applyBorder="1"/>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11" fillId="0" borderId="17"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4" fillId="0" borderId="34" xfId="0" applyFont="1" applyBorder="1" applyAlignment="1">
      <alignment horizontal="center" vertical="top" wrapText="1"/>
    </xf>
    <xf numFmtId="0" fontId="16" fillId="0" borderId="0" xfId="0" applyFont="1" applyAlignment="1">
      <alignment horizontal="center" vertical="center" wrapText="1"/>
    </xf>
  </cellXfs>
  <cellStyles count="4">
    <cellStyle name="Currency" xfId="1" builtinId="4"/>
    <cellStyle name="Currency 2" xfId="3" xr:uid="{7494F91C-0136-4D8E-8070-6D25E7B71C5C}"/>
    <cellStyle name="Normal" xfId="0" builtinId="0"/>
    <cellStyle name="Normal 3" xfId="2" xr:uid="{2397B39C-903D-477C-98C4-1E0BAFD74D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85618</xdr:colOff>
      <xdr:row>0</xdr:row>
      <xdr:rowOff>128427</xdr:rowOff>
    </xdr:from>
    <xdr:to>
      <xdr:col>1</xdr:col>
      <xdr:colOff>1910178</xdr:colOff>
      <xdr:row>0</xdr:row>
      <xdr:rowOff>677809</xdr:rowOff>
    </xdr:to>
    <xdr:pic>
      <xdr:nvPicPr>
        <xdr:cNvPr id="3" name="Picture 2">
          <a:extLst>
            <a:ext uri="{FF2B5EF4-FFF2-40B4-BE49-F238E27FC236}">
              <a16:creationId xmlns:a16="http://schemas.microsoft.com/office/drawing/2014/main" id="{F3644CC7-7183-7D23-88FB-C06B33AE6D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618" y="128427"/>
          <a:ext cx="2145627" cy="54938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view="pageBreakPreview" topLeftCell="A44" zoomScale="60" zoomScaleNormal="89" workbookViewId="0">
      <selection activeCell="B52" sqref="B52"/>
    </sheetView>
  </sheetViews>
  <sheetFormatPr defaultColWidth="8.90625" defaultRowHeight="14.5"/>
  <cols>
    <col min="1" max="1" width="4.6328125" style="1" customWidth="1"/>
    <col min="2" max="2" width="43.7265625" style="1" customWidth="1"/>
    <col min="3" max="3" width="8.54296875" style="1" customWidth="1"/>
    <col min="4" max="4" width="10.453125" style="1" customWidth="1"/>
    <col min="5" max="5" width="11" style="1" bestFit="1" customWidth="1"/>
    <col min="6" max="6" width="13.26953125" style="1" customWidth="1"/>
    <col min="7" max="16384" width="8.90625" style="1"/>
  </cols>
  <sheetData>
    <row r="1" spans="1:6" ht="63" customHeight="1" thickBot="1">
      <c r="A1" s="70"/>
      <c r="B1" s="71"/>
      <c r="C1" s="71"/>
      <c r="D1" s="71"/>
      <c r="E1" s="71"/>
      <c r="F1" s="72"/>
    </row>
    <row r="2" spans="1:6" ht="15.5">
      <c r="A2" s="73" t="s">
        <v>51</v>
      </c>
      <c r="B2" s="74"/>
      <c r="C2" s="74"/>
      <c r="D2" s="74"/>
      <c r="E2" s="74"/>
      <c r="F2" s="75"/>
    </row>
    <row r="3" spans="1:6" ht="28">
      <c r="A3" s="8" t="s">
        <v>0</v>
      </c>
      <c r="B3" s="44" t="s">
        <v>1</v>
      </c>
      <c r="C3" s="9" t="s">
        <v>2</v>
      </c>
      <c r="D3" s="9" t="s">
        <v>3</v>
      </c>
      <c r="E3" s="9" t="s">
        <v>4</v>
      </c>
      <c r="F3" s="10" t="s">
        <v>5</v>
      </c>
    </row>
    <row r="4" spans="1:6">
      <c r="A4" s="67" t="s">
        <v>55</v>
      </c>
      <c r="B4" s="68"/>
      <c r="C4" s="68"/>
      <c r="D4" s="68"/>
      <c r="E4" s="68"/>
      <c r="F4" s="69"/>
    </row>
    <row r="5" spans="1:6" ht="28">
      <c r="A5" s="11">
        <v>1</v>
      </c>
      <c r="B5" s="12" t="s">
        <v>52</v>
      </c>
      <c r="C5" s="12" t="s">
        <v>17</v>
      </c>
      <c r="D5" s="12">
        <v>1</v>
      </c>
      <c r="E5" s="13"/>
      <c r="F5" s="14">
        <f>D5*E5</f>
        <v>0</v>
      </c>
    </row>
    <row r="6" spans="1:6" ht="42">
      <c r="A6" s="11">
        <v>2</v>
      </c>
      <c r="B6" s="12" t="s">
        <v>7</v>
      </c>
      <c r="C6" s="12" t="s">
        <v>6</v>
      </c>
      <c r="D6" s="12">
        <v>13.5</v>
      </c>
      <c r="E6" s="13"/>
      <c r="F6" s="14">
        <f t="shared" ref="F6:F9" si="0">D6*E6</f>
        <v>0</v>
      </c>
    </row>
    <row r="7" spans="1:6" ht="42">
      <c r="A7" s="11">
        <v>3</v>
      </c>
      <c r="B7" s="15" t="s">
        <v>53</v>
      </c>
      <c r="C7" s="15" t="s">
        <v>54</v>
      </c>
      <c r="D7" s="15">
        <v>4</v>
      </c>
      <c r="E7" s="16"/>
      <c r="F7" s="14">
        <f t="shared" si="0"/>
        <v>0</v>
      </c>
    </row>
    <row r="8" spans="1:6" ht="42">
      <c r="A8" s="11">
        <v>4</v>
      </c>
      <c r="B8" s="15" t="s">
        <v>56</v>
      </c>
      <c r="C8" s="15" t="s">
        <v>54</v>
      </c>
      <c r="D8" s="15">
        <v>8</v>
      </c>
      <c r="E8" s="16"/>
      <c r="F8" s="14">
        <f>D8*E8</f>
        <v>0</v>
      </c>
    </row>
    <row r="9" spans="1:6" ht="28">
      <c r="A9" s="11">
        <v>5</v>
      </c>
      <c r="B9" s="15" t="s">
        <v>30</v>
      </c>
      <c r="C9" s="15" t="s">
        <v>31</v>
      </c>
      <c r="D9" s="15">
        <v>40</v>
      </c>
      <c r="E9" s="16"/>
      <c r="F9" s="14">
        <f t="shared" si="0"/>
        <v>0</v>
      </c>
    </row>
    <row r="10" spans="1:6">
      <c r="A10" s="11"/>
      <c r="B10" s="61" t="s">
        <v>57</v>
      </c>
      <c r="C10" s="62"/>
      <c r="D10" s="62"/>
      <c r="E10" s="62"/>
      <c r="F10" s="17">
        <f>SUM(F5:F9)</f>
        <v>0</v>
      </c>
    </row>
    <row r="11" spans="1:6">
      <c r="A11" s="67" t="s">
        <v>8</v>
      </c>
      <c r="B11" s="68"/>
      <c r="C11" s="68"/>
      <c r="D11" s="68"/>
      <c r="E11" s="68"/>
      <c r="F11" s="69"/>
    </row>
    <row r="12" spans="1:6" ht="28">
      <c r="A12" s="11">
        <v>1</v>
      </c>
      <c r="B12" s="12" t="s">
        <v>58</v>
      </c>
      <c r="C12" s="12" t="s">
        <v>6</v>
      </c>
      <c r="D12" s="12">
        <v>1.92</v>
      </c>
      <c r="E12" s="13"/>
      <c r="F12" s="14">
        <f>D12*E12</f>
        <v>0</v>
      </c>
    </row>
    <row r="13" spans="1:6" ht="42">
      <c r="A13" s="11">
        <v>2</v>
      </c>
      <c r="B13" s="12" t="s">
        <v>59</v>
      </c>
      <c r="C13" s="12" t="s">
        <v>6</v>
      </c>
      <c r="D13" s="12">
        <v>3.24</v>
      </c>
      <c r="E13" s="13"/>
      <c r="F13" s="14">
        <f>D13*E13</f>
        <v>0</v>
      </c>
    </row>
    <row r="14" spans="1:6" ht="28">
      <c r="A14" s="11">
        <v>3</v>
      </c>
      <c r="B14" s="12" t="s">
        <v>60</v>
      </c>
      <c r="C14" s="12" t="s">
        <v>6</v>
      </c>
      <c r="D14" s="12">
        <v>3</v>
      </c>
      <c r="E14" s="13"/>
      <c r="F14" s="14">
        <f t="shared" ref="F14:F22" si="1">D14*E14</f>
        <v>0</v>
      </c>
    </row>
    <row r="15" spans="1:6" ht="42">
      <c r="A15" s="11">
        <v>4</v>
      </c>
      <c r="B15" s="29" t="s">
        <v>15</v>
      </c>
      <c r="C15" s="29" t="s">
        <v>6</v>
      </c>
      <c r="D15" s="29">
        <v>1.9</v>
      </c>
      <c r="E15" s="30"/>
      <c r="F15" s="31">
        <f>D15*E15</f>
        <v>0</v>
      </c>
    </row>
    <row r="16" spans="1:6" ht="42">
      <c r="A16" s="11">
        <v>5</v>
      </c>
      <c r="B16" s="12" t="s">
        <v>9</v>
      </c>
      <c r="C16" s="12" t="s">
        <v>6</v>
      </c>
      <c r="D16" s="12">
        <v>11.4</v>
      </c>
      <c r="E16" s="13"/>
      <c r="F16" s="14">
        <f t="shared" si="1"/>
        <v>0</v>
      </c>
    </row>
    <row r="17" spans="1:6" ht="56">
      <c r="A17" s="11">
        <v>6</v>
      </c>
      <c r="B17" s="12" t="s">
        <v>10</v>
      </c>
      <c r="C17" s="12" t="s">
        <v>6</v>
      </c>
      <c r="D17" s="12">
        <v>1.4</v>
      </c>
      <c r="E17" s="13"/>
      <c r="F17" s="14">
        <f t="shared" si="1"/>
        <v>0</v>
      </c>
    </row>
    <row r="18" spans="1:6" ht="42">
      <c r="A18" s="11">
        <v>7</v>
      </c>
      <c r="B18" s="12" t="s">
        <v>11</v>
      </c>
      <c r="C18" s="12" t="s">
        <v>6</v>
      </c>
      <c r="D18" s="12">
        <v>18.399999999999999</v>
      </c>
      <c r="E18" s="13"/>
      <c r="F18" s="14">
        <f t="shared" si="1"/>
        <v>0</v>
      </c>
    </row>
    <row r="19" spans="1:6" ht="28">
      <c r="A19" s="11">
        <v>8</v>
      </c>
      <c r="B19" s="12" t="s">
        <v>12</v>
      </c>
      <c r="C19" s="12" t="s">
        <v>6</v>
      </c>
      <c r="D19" s="12">
        <v>1.9</v>
      </c>
      <c r="E19" s="13"/>
      <c r="F19" s="14">
        <f t="shared" si="1"/>
        <v>0</v>
      </c>
    </row>
    <row r="20" spans="1:6" ht="28">
      <c r="A20" s="11">
        <v>9</v>
      </c>
      <c r="B20" s="12" t="s">
        <v>13</v>
      </c>
      <c r="C20" s="12" t="s">
        <v>6</v>
      </c>
      <c r="D20" s="12">
        <v>5</v>
      </c>
      <c r="E20" s="13"/>
      <c r="F20" s="14">
        <f t="shared" si="1"/>
        <v>0</v>
      </c>
    </row>
    <row r="21" spans="1:6" ht="42">
      <c r="A21" s="11">
        <v>10</v>
      </c>
      <c r="B21" s="12" t="s">
        <v>14</v>
      </c>
      <c r="C21" s="12" t="s">
        <v>6</v>
      </c>
      <c r="D21" s="12">
        <v>1</v>
      </c>
      <c r="E21" s="13"/>
      <c r="F21" s="14">
        <f t="shared" si="1"/>
        <v>0</v>
      </c>
    </row>
    <row r="22" spans="1:6" ht="56">
      <c r="A22" s="11">
        <v>11</v>
      </c>
      <c r="B22" s="32" t="s">
        <v>16</v>
      </c>
      <c r="C22" s="32" t="s">
        <v>17</v>
      </c>
      <c r="D22" s="32">
        <v>1</v>
      </c>
      <c r="E22" s="33"/>
      <c r="F22" s="34">
        <f t="shared" si="1"/>
        <v>0</v>
      </c>
    </row>
    <row r="23" spans="1:6">
      <c r="A23" s="21">
        <v>12</v>
      </c>
      <c r="B23" s="76" t="s">
        <v>61</v>
      </c>
      <c r="C23" s="76"/>
      <c r="D23" s="76"/>
      <c r="E23" s="76"/>
      <c r="F23" s="22">
        <f>SUM(F12:F22)</f>
        <v>0</v>
      </c>
    </row>
    <row r="24" spans="1:6">
      <c r="A24" s="67" t="s">
        <v>41</v>
      </c>
      <c r="B24" s="68"/>
      <c r="C24" s="68"/>
      <c r="D24" s="68"/>
      <c r="E24" s="68"/>
      <c r="F24" s="69"/>
    </row>
    <row r="25" spans="1:6" ht="70">
      <c r="A25" s="11">
        <v>1</v>
      </c>
      <c r="B25" s="12" t="s">
        <v>18</v>
      </c>
      <c r="C25" s="35" t="s">
        <v>19</v>
      </c>
      <c r="D25" s="36">
        <v>73</v>
      </c>
      <c r="E25" s="37"/>
      <c r="F25" s="38">
        <f>D25*E25</f>
        <v>0</v>
      </c>
    </row>
    <row r="26" spans="1:6" ht="42">
      <c r="A26" s="11">
        <v>2</v>
      </c>
      <c r="B26" s="12" t="s">
        <v>20</v>
      </c>
      <c r="C26" s="35" t="s">
        <v>19</v>
      </c>
      <c r="D26" s="36">
        <v>73</v>
      </c>
      <c r="E26" s="37"/>
      <c r="F26" s="38">
        <f t="shared" ref="F26:F32" si="2">D26*E26</f>
        <v>0</v>
      </c>
    </row>
    <row r="27" spans="1:6" ht="42">
      <c r="A27" s="11">
        <v>3</v>
      </c>
      <c r="B27" s="12" t="s">
        <v>21</v>
      </c>
      <c r="C27" s="35" t="s">
        <v>19</v>
      </c>
      <c r="D27" s="36">
        <v>33.200000000000003</v>
      </c>
      <c r="E27" s="37"/>
      <c r="F27" s="38">
        <f t="shared" si="2"/>
        <v>0</v>
      </c>
    </row>
    <row r="28" spans="1:6" ht="28">
      <c r="A28" s="11">
        <v>4</v>
      </c>
      <c r="B28" s="12" t="s">
        <v>22</v>
      </c>
      <c r="C28" s="35" t="s">
        <v>19</v>
      </c>
      <c r="D28" s="36">
        <v>28.26</v>
      </c>
      <c r="E28" s="37"/>
      <c r="F28" s="38">
        <f t="shared" si="2"/>
        <v>0</v>
      </c>
    </row>
    <row r="29" spans="1:6" ht="42">
      <c r="A29" s="11">
        <v>5</v>
      </c>
      <c r="B29" s="12" t="s">
        <v>23</v>
      </c>
      <c r="C29" s="35" t="s">
        <v>19</v>
      </c>
      <c r="D29" s="36">
        <v>20</v>
      </c>
      <c r="E29" s="37"/>
      <c r="F29" s="38">
        <f t="shared" si="2"/>
        <v>0</v>
      </c>
    </row>
    <row r="30" spans="1:6" ht="56">
      <c r="A30" s="11">
        <v>6</v>
      </c>
      <c r="B30" s="12" t="s">
        <v>24</v>
      </c>
      <c r="C30" s="12" t="s">
        <v>19</v>
      </c>
      <c r="D30" s="12">
        <v>74</v>
      </c>
      <c r="E30" s="13"/>
      <c r="F30" s="14">
        <f t="shared" si="2"/>
        <v>0</v>
      </c>
    </row>
    <row r="31" spans="1:6" ht="28">
      <c r="A31" s="39">
        <v>7</v>
      </c>
      <c r="B31" s="40" t="s">
        <v>25</v>
      </c>
      <c r="C31" s="40" t="s">
        <v>26</v>
      </c>
      <c r="D31" s="40">
        <v>1</v>
      </c>
      <c r="E31" s="41"/>
      <c r="F31" s="42">
        <f t="shared" si="2"/>
        <v>0</v>
      </c>
    </row>
    <row r="32" spans="1:6" ht="28">
      <c r="A32" s="43">
        <v>8</v>
      </c>
      <c r="B32" s="32" t="s">
        <v>27</v>
      </c>
      <c r="C32" s="32" t="s">
        <v>26</v>
      </c>
      <c r="D32" s="32">
        <v>1</v>
      </c>
      <c r="E32" s="33"/>
      <c r="F32" s="34">
        <f t="shared" si="2"/>
        <v>0</v>
      </c>
    </row>
    <row r="33" spans="1:8">
      <c r="A33" s="23"/>
      <c r="B33" s="52" t="s">
        <v>62</v>
      </c>
      <c r="C33" s="53"/>
      <c r="D33" s="53"/>
      <c r="E33" s="54"/>
      <c r="F33" s="20">
        <f>SUM(F25:F32)</f>
        <v>0</v>
      </c>
    </row>
    <row r="34" spans="1:8" ht="21.65" customHeight="1">
      <c r="A34" s="23"/>
      <c r="B34" s="24" t="s">
        <v>28</v>
      </c>
      <c r="C34" s="24"/>
      <c r="D34" s="24"/>
      <c r="E34" s="24"/>
      <c r="F34" s="25">
        <f>F33+F23+F10</f>
        <v>0</v>
      </c>
    </row>
    <row r="35" spans="1:8" ht="15" thickBot="1">
      <c r="A35" s="6"/>
      <c r="B35" s="26" t="s">
        <v>29</v>
      </c>
      <c r="C35" s="7"/>
      <c r="D35" s="7"/>
      <c r="E35" s="27">
        <v>2</v>
      </c>
      <c r="F35" s="28">
        <f>F34*E35</f>
        <v>0</v>
      </c>
    </row>
    <row r="36" spans="1:8" ht="15" thickBot="1">
      <c r="A36" s="45"/>
      <c r="B36" s="45"/>
      <c r="C36" s="45"/>
      <c r="D36" s="45"/>
      <c r="E36" s="45"/>
      <c r="F36" s="45"/>
    </row>
    <row r="37" spans="1:8" ht="25" customHeight="1" thickBot="1">
      <c r="A37" s="55" t="s">
        <v>72</v>
      </c>
      <c r="B37" s="56"/>
      <c r="C37" s="56"/>
      <c r="D37" s="56"/>
      <c r="E37" s="56"/>
      <c r="F37" s="57"/>
    </row>
    <row r="38" spans="1:8" ht="14.4" customHeight="1">
      <c r="A38" s="50" t="s">
        <v>26</v>
      </c>
      <c r="B38" s="51" t="s">
        <v>1</v>
      </c>
      <c r="C38" s="46" t="s">
        <v>2</v>
      </c>
      <c r="D38" s="47" t="s">
        <v>32</v>
      </c>
      <c r="E38" s="48" t="s">
        <v>33</v>
      </c>
      <c r="F38" s="49" t="s">
        <v>34</v>
      </c>
    </row>
    <row r="39" spans="1:8" ht="56">
      <c r="A39" s="12">
        <v>1</v>
      </c>
      <c r="B39" s="12" t="s">
        <v>63</v>
      </c>
      <c r="C39" s="12" t="s">
        <v>26</v>
      </c>
      <c r="D39" s="12">
        <v>100</v>
      </c>
      <c r="E39" s="13"/>
      <c r="F39" s="13">
        <f>D39*E39</f>
        <v>0</v>
      </c>
    </row>
    <row r="40" spans="1:8" ht="56">
      <c r="A40" s="12">
        <v>2</v>
      </c>
      <c r="B40" s="12" t="s">
        <v>35</v>
      </c>
      <c r="C40" s="12" t="s">
        <v>36</v>
      </c>
      <c r="D40" s="12">
        <v>8</v>
      </c>
      <c r="E40" s="13"/>
      <c r="F40" s="13">
        <f>D40*E40</f>
        <v>0</v>
      </c>
    </row>
    <row r="41" spans="1:8" ht="28">
      <c r="A41" s="12">
        <v>3</v>
      </c>
      <c r="B41" s="12" t="s">
        <v>37</v>
      </c>
      <c r="C41" s="12" t="s">
        <v>38</v>
      </c>
      <c r="D41" s="12">
        <v>600</v>
      </c>
      <c r="E41" s="13"/>
      <c r="F41" s="13">
        <f t="shared" ref="F41:F44" si="3">D41*E41</f>
        <v>0</v>
      </c>
    </row>
    <row r="42" spans="1:8" ht="84">
      <c r="A42" s="12">
        <v>5</v>
      </c>
      <c r="B42" s="12" t="s">
        <v>39</v>
      </c>
      <c r="C42" s="12" t="s">
        <v>31</v>
      </c>
      <c r="D42" s="12">
        <v>2.25</v>
      </c>
      <c r="E42" s="13"/>
      <c r="F42" s="13">
        <f>D42*E42</f>
        <v>0</v>
      </c>
    </row>
    <row r="43" spans="1:8" ht="126">
      <c r="A43" s="12">
        <v>4</v>
      </c>
      <c r="B43" s="12" t="s">
        <v>64</v>
      </c>
      <c r="C43" s="12" t="s">
        <v>31</v>
      </c>
      <c r="D43" s="12">
        <v>5</v>
      </c>
      <c r="E43" s="13"/>
      <c r="F43" s="13">
        <f t="shared" si="3"/>
        <v>0</v>
      </c>
    </row>
    <row r="44" spans="1:8" ht="175.5" customHeight="1">
      <c r="A44" s="12">
        <v>6</v>
      </c>
      <c r="B44" s="12" t="s">
        <v>50</v>
      </c>
      <c r="C44" s="12" t="s">
        <v>40</v>
      </c>
      <c r="D44" s="12">
        <v>1</v>
      </c>
      <c r="E44" s="13"/>
      <c r="F44" s="13">
        <f t="shared" si="3"/>
        <v>0</v>
      </c>
      <c r="H44" s="2"/>
    </row>
    <row r="45" spans="1:8" ht="15.5" customHeight="1" thickBot="1">
      <c r="A45" s="3"/>
      <c r="B45" s="58" t="s">
        <v>65</v>
      </c>
      <c r="C45" s="59"/>
      <c r="D45" s="59"/>
      <c r="E45" s="60"/>
      <c r="F45" s="4">
        <f>SUM(F39:F44)</f>
        <v>0</v>
      </c>
    </row>
    <row r="46" spans="1:8" ht="32" customHeight="1">
      <c r="A46" s="77" t="s">
        <v>70</v>
      </c>
      <c r="B46" s="77"/>
      <c r="C46" s="77"/>
      <c r="D46" s="77"/>
      <c r="E46" s="77"/>
      <c r="F46" s="77"/>
    </row>
    <row r="47" spans="1:8" ht="42">
      <c r="A47" s="18" t="s">
        <v>42</v>
      </c>
      <c r="B47" s="18" t="s">
        <v>1</v>
      </c>
      <c r="C47" s="18" t="s">
        <v>2</v>
      </c>
      <c r="D47" s="18" t="s">
        <v>43</v>
      </c>
      <c r="E47" s="18" t="s">
        <v>44</v>
      </c>
      <c r="F47" s="18" t="s">
        <v>45</v>
      </c>
    </row>
    <row r="48" spans="1:8" ht="42">
      <c r="A48" s="12">
        <v>1</v>
      </c>
      <c r="B48" s="12" t="s">
        <v>66</v>
      </c>
      <c r="C48" s="12" t="s">
        <v>6</v>
      </c>
      <c r="D48" s="12">
        <v>4</v>
      </c>
      <c r="E48" s="13"/>
      <c r="F48" s="13">
        <f>D48*E48</f>
        <v>0</v>
      </c>
    </row>
    <row r="49" spans="1:6" ht="42">
      <c r="A49" s="12">
        <v>2</v>
      </c>
      <c r="B49" s="12" t="s">
        <v>46</v>
      </c>
      <c r="C49" s="12" t="s">
        <v>6</v>
      </c>
      <c r="D49" s="12">
        <v>0.72</v>
      </c>
      <c r="E49" s="13"/>
      <c r="F49" s="13">
        <f t="shared" ref="F49:F53" si="4">D49*E49</f>
        <v>0</v>
      </c>
    </row>
    <row r="50" spans="1:6" ht="42">
      <c r="A50" s="12">
        <v>4</v>
      </c>
      <c r="B50" s="12" t="s">
        <v>67</v>
      </c>
      <c r="C50" s="12" t="s">
        <v>6</v>
      </c>
      <c r="D50" s="12">
        <v>1.4</v>
      </c>
      <c r="E50" s="13"/>
      <c r="F50" s="13">
        <f>D50*E50</f>
        <v>0</v>
      </c>
    </row>
    <row r="51" spans="1:6" ht="42">
      <c r="A51" s="12">
        <v>5</v>
      </c>
      <c r="B51" s="12" t="s">
        <v>68</v>
      </c>
      <c r="C51" s="12" t="s">
        <v>6</v>
      </c>
      <c r="D51" s="12">
        <v>4.3</v>
      </c>
      <c r="E51" s="13"/>
      <c r="F51" s="13">
        <f t="shared" si="4"/>
        <v>0</v>
      </c>
    </row>
    <row r="52" spans="1:6" ht="42">
      <c r="A52" s="12">
        <v>6</v>
      </c>
      <c r="B52" s="12" t="s">
        <v>47</v>
      </c>
      <c r="C52" s="12" t="s">
        <v>19</v>
      </c>
      <c r="D52" s="12">
        <v>24</v>
      </c>
      <c r="E52" s="13"/>
      <c r="F52" s="13">
        <f t="shared" si="4"/>
        <v>0</v>
      </c>
    </row>
    <row r="53" spans="1:6" ht="42">
      <c r="A53" s="12">
        <v>8</v>
      </c>
      <c r="B53" s="12" t="s">
        <v>48</v>
      </c>
      <c r="C53" s="12" t="s">
        <v>49</v>
      </c>
      <c r="D53" s="12">
        <v>0.28999999999999998</v>
      </c>
      <c r="E53" s="13"/>
      <c r="F53" s="13">
        <f t="shared" si="4"/>
        <v>0</v>
      </c>
    </row>
    <row r="54" spans="1:6">
      <c r="A54" s="12">
        <v>9</v>
      </c>
      <c r="B54" s="61" t="s">
        <v>69</v>
      </c>
      <c r="C54" s="62"/>
      <c r="D54" s="62"/>
      <c r="E54" s="63"/>
      <c r="F54" s="19">
        <f>SUM(F48:F53)</f>
        <v>0</v>
      </c>
    </row>
    <row r="55" spans="1:6" ht="28" customHeight="1">
      <c r="A55" s="12">
        <v>10</v>
      </c>
      <c r="B55" s="64" t="s">
        <v>71</v>
      </c>
      <c r="C55" s="65"/>
      <c r="D55" s="65"/>
      <c r="E55" s="66"/>
      <c r="F55" s="5">
        <f>F54+F45+F35</f>
        <v>0</v>
      </c>
    </row>
  </sheetData>
  <mergeCells count="13">
    <mergeCell ref="A24:F24"/>
    <mergeCell ref="A1:F1"/>
    <mergeCell ref="A2:F2"/>
    <mergeCell ref="A4:F4"/>
    <mergeCell ref="A11:F11"/>
    <mergeCell ref="B10:E10"/>
    <mergeCell ref="B23:E23"/>
    <mergeCell ref="B33:E33"/>
    <mergeCell ref="A37:F37"/>
    <mergeCell ref="B45:E45"/>
    <mergeCell ref="B54:E54"/>
    <mergeCell ref="B55:E55"/>
    <mergeCell ref="A46:F4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shuaib7770@outlook.com</dc:creator>
  <cp:lastModifiedBy>Ridwan Abdillahi</cp:lastModifiedBy>
  <cp:lastPrinted>2026-08-19T09:01:46Z</cp:lastPrinted>
  <dcterms:created xsi:type="dcterms:W3CDTF">2026-08-17T17:34:00Z</dcterms:created>
  <dcterms:modified xsi:type="dcterms:W3CDTF">2026-08-19T09:14:35Z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5545C6B4DBC441E6882C238F1CB96A19_13</vt:lpwstr>
  </property>
  <property fmtid="{D5CDD505-2E9C-101B-9397-08002B2CF9AE}" pid="3" name="KSOProductBuildVer">
    <vt:lpwstr>1033-12.1.0.28032</vt:lpwstr>
  </property>
  <property fmtid="{D5CDD505-2E9C-101B-9397-08002B2CF9AE}" pid="4" name="CalculationRule">
    <vt:i4>0</vt:i4>
  </property>
</Properties>
</file>