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AH SIDA PROJECT\SIDA PROJECT 2026\Rehabilitation of 100 emergency  gender segrigated latrines\UPDATED NOVEMBER 2024\CADCEED CONSTRUCTION\PDF 2026\"/>
    </mc:Choice>
  </mc:AlternateContent>
  <bookViews>
    <workbookView xWindow="0" yWindow="0" windowWidth="19200" windowHeight="6640"/>
  </bookViews>
  <sheets>
    <sheet name="Final  BOQ" sheetId="6" r:id="rId1"/>
  </sheets>
  <definedNames>
    <definedName name="_xlnm.Print_Area" localSheetId="0">'Final  BOQ'!$A$1:$F$49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" l="1"/>
  <c r="D13" i="6" l="1"/>
  <c r="F13" i="6" s="1"/>
  <c r="F14" i="6"/>
  <c r="F32" i="6"/>
  <c r="F33" i="6"/>
  <c r="F34" i="6"/>
  <c r="F35" i="6"/>
  <c r="F36" i="6"/>
  <c r="F37" i="6"/>
  <c r="F20" i="6"/>
  <c r="F21" i="6"/>
  <c r="F22" i="6"/>
  <c r="F23" i="6"/>
  <c r="F24" i="6"/>
  <c r="F25" i="6"/>
  <c r="F26" i="6"/>
  <c r="F27" i="6"/>
  <c r="F28" i="6"/>
  <c r="F15" i="6"/>
  <c r="F31" i="6"/>
  <c r="F19" i="6"/>
  <c r="F16" i="6"/>
  <c r="F38" i="6" l="1"/>
  <c r="F29" i="6"/>
  <c r="F17" i="6"/>
  <c r="F39" i="6" l="1"/>
  <c r="E40" i="6" s="1"/>
  <c r="F40" i="6" s="1"/>
</calcChain>
</file>

<file path=xl/sharedStrings.xml><?xml version="1.0" encoding="utf-8"?>
<sst xmlns="http://schemas.openxmlformats.org/spreadsheetml/2006/main" count="64" uniqueCount="53">
  <si>
    <t>Description</t>
  </si>
  <si>
    <t>Unit</t>
  </si>
  <si>
    <t>Quantity</t>
  </si>
  <si>
    <t>Rate (US$)</t>
  </si>
  <si>
    <t>Amount (US$)</t>
  </si>
  <si>
    <t xml:space="preserve">Duly authorized to sign this tender on behalf of:  (.......................................................................) </t>
  </si>
  <si>
    <t>m</t>
  </si>
  <si>
    <t>Annex A: Bill of Quantity</t>
  </si>
  <si>
    <t>Put your company logo here</t>
  </si>
  <si>
    <t>S/N</t>
  </si>
  <si>
    <t>M</t>
  </si>
  <si>
    <t>Earth work,  Pit Excavation, and Lining</t>
  </si>
  <si>
    <t xml:space="preserve">Excavation of pit measuring 1.2m width x1.4m length x 3.2m depth </t>
  </si>
  <si>
    <r>
      <t>m</t>
    </r>
    <r>
      <rPr>
        <vertAlign val="superscript"/>
        <sz val="11"/>
        <color rgb="FF000000"/>
        <rFont val="Calibri"/>
        <family val="2"/>
        <scheme val="minor"/>
      </rPr>
      <t>3</t>
    </r>
  </si>
  <si>
    <t xml:space="preserve">Construction of quary stone Massonary </t>
  </si>
  <si>
    <t>Gravel packing to facilitate soaking away</t>
  </si>
  <si>
    <t>Load</t>
  </si>
  <si>
    <t>Construction Y12@150mm c/c both ways Reinforced Concrete Cover of Digging pit and construct Manhole disludge of the latrine pit (2.2x1.4x0.2) x(3) with 10cm bellow ground</t>
  </si>
  <si>
    <t>SUBTOTAL 1</t>
  </si>
  <si>
    <t xml:space="preserve">SUPERSTRUCTURE </t>
  </si>
  <si>
    <t>Timber 3" × 2" &amp; 2" × 2"</t>
  </si>
  <si>
    <t xml:space="preserve">30 guage Iron sheets </t>
  </si>
  <si>
    <t>Pcs</t>
  </si>
  <si>
    <t>Assorted nails 3”, 4”, 5”</t>
  </si>
  <si>
    <t>Kg</t>
  </si>
  <si>
    <t>Door with secure lockable from both inside and outside 800mmx2100mm</t>
  </si>
  <si>
    <t>4inch dia PVC Vent pipe</t>
  </si>
  <si>
    <t>Hinges &amp; latches</t>
  </si>
  <si>
    <t>pcs</t>
  </si>
  <si>
    <t>Nails…4" Long</t>
  </si>
  <si>
    <t>Nails…2" Long</t>
  </si>
  <si>
    <t>6 inch Galvanized Roofing Nail Umbrella Steel/Roofing Nails</t>
  </si>
  <si>
    <t>Allow a provisional sum for visibility stickers per latrine.</t>
  </si>
  <si>
    <t>Item</t>
  </si>
  <si>
    <t>SUBTOTAL 2</t>
  </si>
  <si>
    <t>Construction of reinforced  concrete slab</t>
  </si>
  <si>
    <t>Cements  50 kg</t>
  </si>
  <si>
    <t xml:space="preserve">bags </t>
  </si>
  <si>
    <t>Construction of Floor slab Cement sand screening</t>
  </si>
  <si>
    <r>
      <t>M</t>
    </r>
    <r>
      <rPr>
        <vertAlign val="superscript"/>
        <sz val="11"/>
        <color rgb="FF000000"/>
        <rFont val="Calibri"/>
        <family val="2"/>
        <scheme val="minor"/>
      </rPr>
      <t>3</t>
    </r>
  </si>
  <si>
    <t xml:space="preserve">Construction of concrete ramp for accessibility of PWD </t>
  </si>
  <si>
    <t>No.</t>
  </si>
  <si>
    <t>Sand</t>
  </si>
  <si>
    <t>Ton</t>
  </si>
  <si>
    <t>Gravel</t>
  </si>
  <si>
    <t>500x500 dislodging hole slab cover</t>
  </si>
  <si>
    <t>Allow provision of wash hand facility with20 litres water storage</t>
  </si>
  <si>
    <t>SUBTOTAL 3</t>
  </si>
  <si>
    <t xml:space="preserve">                        Total cost per Latrine</t>
  </si>
  <si>
    <t xml:space="preserve">                        Total cost for 100 Latrines</t>
  </si>
  <si>
    <t>CONSTRUCTION OF GENDER SEGREGATED FLOOD PROOF LATRINES OF 110 LATRINES IN BELETWEYNE</t>
  </si>
  <si>
    <t xml:space="preserve">Name and Surname: </t>
  </si>
  <si>
    <t xml:space="preserve">Place, date and stamp: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</si>
</sst>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0.0"/>
    <numFmt numFmtId="166" formatCode="_-[$$-409]* #,##0.00_ ;_-[$$-409]* \-#,##0.00\ ;_-[$$-409]* &quot;-&quot;??_ ;_-@_ "/>
    <numFmt numFmtId="167" formatCode="&quot;$&quot;#,##0.00"/>
    <numFmt numFmtId="168" formatCode="_(&quot;$&quot;* #,##0.000_);_(&quot;$&quot;* \(#,##0.000\);_(&quot;$&quot;* &quot;-&quot;??_);_(@_)"/>
  </numFmts>
  <fonts count="11"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sz val="10"/>
      <name val="Arial"/>
      <family val="2"/>
    </font>
    <font>
      <sz val="11"/>
      <color theme="1"/>
      <name val="Tahoma"/>
      <family val="2"/>
    </font>
    <font>
      <sz val="11"/>
      <color theme="0" tint="-0.34998626667073579"/>
      <name val="Tahoma"/>
      <family val="2"/>
    </font>
    <font>
      <b/>
      <sz val="11"/>
      <color theme="1"/>
      <name val="Tahoma"/>
      <family val="2"/>
    </font>
    <font>
      <b/>
      <sz val="11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44" fontId="7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66" fontId="6" fillId="4" borderId="1" xfId="2" applyNumberFormat="1" applyFont="1" applyFill="1" applyBorder="1"/>
    <xf numFmtId="0" fontId="5" fillId="2" borderId="0" xfId="0" applyFont="1" applyFill="1" applyAlignment="1">
      <alignment horizontal="right" vertical="top" wrapText="1"/>
    </xf>
    <xf numFmtId="166" fontId="6" fillId="2" borderId="0" xfId="2" applyNumberFormat="1" applyFont="1" applyFill="1" applyBorder="1"/>
    <xf numFmtId="1" fontId="5" fillId="0" borderId="1" xfId="0" applyNumberFormat="1" applyFont="1" applyBorder="1" applyAlignment="1">
      <alignment horizontal="right" vertical="top" wrapText="1"/>
    </xf>
    <xf numFmtId="0" fontId="0" fillId="0" borderId="0" xfId="0" applyFill="1"/>
    <xf numFmtId="0" fontId="8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167" fontId="9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 wrapText="1"/>
    </xf>
    <xf numFmtId="44" fontId="8" fillId="0" borderId="9" xfId="4" applyFont="1" applyBorder="1" applyAlignment="1">
      <alignment horizontal="center" vertical="center" wrapText="1"/>
    </xf>
    <xf numFmtId="168" fontId="8" fillId="0" borderId="10" xfId="4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4" fontId="8" fillId="0" borderId="15" xfId="4" applyFont="1" applyBorder="1" applyAlignment="1">
      <alignment horizontal="center" vertical="center" wrapText="1"/>
    </xf>
    <xf numFmtId="168" fontId="9" fillId="0" borderId="16" xfId="4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4" fontId="9" fillId="0" borderId="5" xfId="4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44" fontId="8" fillId="0" borderId="20" xfId="4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2" fontId="8" fillId="0" borderId="18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center" vertical="center" wrapText="1"/>
    </xf>
    <xf numFmtId="44" fontId="9" fillId="0" borderId="22" xfId="4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167" fontId="8" fillId="0" borderId="26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44" fontId="9" fillId="0" borderId="30" xfId="4" applyFont="1" applyBorder="1" applyAlignment="1">
      <alignment vertical="center" wrapText="1"/>
    </xf>
    <xf numFmtId="166" fontId="6" fillId="4" borderId="1" xfId="2" applyNumberFormat="1" applyFont="1" applyFill="1" applyBorder="1" applyAlignment="1">
      <alignment horizontal="center"/>
    </xf>
    <xf numFmtId="0" fontId="6" fillId="4" borderId="1" xfId="2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9" fillId="0" borderId="27" xfId="0" applyFont="1" applyBorder="1" applyAlignment="1">
      <alignment horizontal="right" vertical="center" wrapText="1"/>
    </xf>
    <xf numFmtId="0" fontId="9" fillId="0" borderId="28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 wrapText="1"/>
    </xf>
    <xf numFmtId="0" fontId="9" fillId="0" borderId="30" xfId="0" applyFont="1" applyBorder="1" applyAlignment="1">
      <alignment horizontal="right" vertical="center" wrapText="1"/>
    </xf>
    <xf numFmtId="166" fontId="6" fillId="4" borderId="31" xfId="2" applyNumberFormat="1" applyFont="1" applyFill="1" applyBorder="1" applyAlignment="1">
      <alignment horizontal="right"/>
    </xf>
    <xf numFmtId="166" fontId="6" fillId="4" borderId="32" xfId="2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</cellXfs>
  <cellStyles count="5">
    <cellStyle name="Comma 2 2 2 3 2" xfId="2"/>
    <cellStyle name="Currency" xfId="4" builtin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zoomScaleSheetLayoutView="100" workbookViewId="0">
      <selection activeCell="E45" sqref="E45"/>
    </sheetView>
  </sheetViews>
  <sheetFormatPr defaultRowHeight="14.5"/>
  <cols>
    <col min="1" max="1" width="5.81640625" customWidth="1"/>
    <col min="2" max="2" width="65.7265625" customWidth="1"/>
    <col min="3" max="3" width="20" customWidth="1"/>
    <col min="4" max="4" width="10.90625" customWidth="1"/>
    <col min="5" max="5" width="12.81640625" customWidth="1"/>
    <col min="6" max="6" width="16.08984375" customWidth="1"/>
  </cols>
  <sheetData>
    <row r="1" spans="1:6">
      <c r="A1" s="62" t="s">
        <v>8</v>
      </c>
      <c r="B1" s="62"/>
      <c r="C1" s="62"/>
      <c r="D1" s="62"/>
      <c r="E1" s="62"/>
      <c r="F1" s="62"/>
    </row>
    <row r="2" spans="1:6">
      <c r="A2" s="62"/>
      <c r="B2" s="62"/>
      <c r="C2" s="62"/>
      <c r="D2" s="62"/>
      <c r="E2" s="62"/>
      <c r="F2" s="62"/>
    </row>
    <row r="3" spans="1:6">
      <c r="A3" s="62"/>
      <c r="B3" s="62"/>
      <c r="C3" s="62"/>
      <c r="D3" s="62"/>
      <c r="E3" s="62"/>
      <c r="F3" s="62"/>
    </row>
    <row r="4" spans="1:6">
      <c r="A4" s="62"/>
      <c r="B4" s="62"/>
      <c r="C4" s="62"/>
      <c r="D4" s="62"/>
      <c r="E4" s="62"/>
      <c r="F4" s="62"/>
    </row>
    <row r="5" spans="1:6">
      <c r="A5" s="62"/>
      <c r="B5" s="62"/>
      <c r="C5" s="62"/>
      <c r="D5" s="62"/>
      <c r="E5" s="62"/>
      <c r="F5" s="62"/>
    </row>
    <row r="6" spans="1:6">
      <c r="A6" s="62"/>
      <c r="B6" s="62"/>
      <c r="C6" s="62"/>
      <c r="D6" s="62"/>
      <c r="E6" s="62"/>
      <c r="F6" s="62"/>
    </row>
    <row r="7" spans="1:6" ht="1.25" customHeight="1">
      <c r="A7" s="62"/>
      <c r="B7" s="62"/>
      <c r="C7" s="62"/>
      <c r="D7" s="62"/>
      <c r="E7" s="62"/>
      <c r="F7" s="62"/>
    </row>
    <row r="8" spans="1:6" ht="3" hidden="1" customHeight="1">
      <c r="A8" s="62"/>
      <c r="B8" s="62"/>
      <c r="C8" s="62"/>
      <c r="D8" s="62"/>
      <c r="E8" s="62"/>
      <c r="F8" s="62"/>
    </row>
    <row r="9" spans="1:6">
      <c r="A9" s="63" t="s">
        <v>7</v>
      </c>
      <c r="B9" s="63"/>
      <c r="C9" s="63"/>
      <c r="D9" s="63"/>
      <c r="E9" s="63"/>
      <c r="F9" s="63"/>
    </row>
    <row r="10" spans="1:6" ht="16.75" customHeight="1">
      <c r="A10" s="64" t="s">
        <v>50</v>
      </c>
      <c r="B10" s="65"/>
      <c r="C10" s="65"/>
      <c r="D10" s="65"/>
      <c r="E10" s="65"/>
      <c r="F10" s="65"/>
    </row>
    <row r="11" spans="1:6" ht="27.65" customHeight="1">
      <c r="A11" s="2" t="s">
        <v>9</v>
      </c>
      <c r="B11" s="2" t="s">
        <v>0</v>
      </c>
      <c r="C11" s="3" t="s">
        <v>1</v>
      </c>
      <c r="D11" s="2" t="s">
        <v>2</v>
      </c>
      <c r="E11" s="3" t="s">
        <v>3</v>
      </c>
      <c r="F11" s="2" t="s">
        <v>4</v>
      </c>
    </row>
    <row r="12" spans="1:6" ht="13.25" customHeight="1">
      <c r="A12" s="9">
        <v>1</v>
      </c>
      <c r="B12" s="10" t="s">
        <v>11</v>
      </c>
      <c r="C12" s="11"/>
      <c r="D12" s="12"/>
      <c r="E12" s="13"/>
      <c r="F12" s="14"/>
    </row>
    <row r="13" spans="1:6" ht="16.75" customHeight="1">
      <c r="A13" s="15">
        <v>1.1000000000000001</v>
      </c>
      <c r="B13" s="16" t="s">
        <v>12</v>
      </c>
      <c r="C13" s="17" t="s">
        <v>13</v>
      </c>
      <c r="D13" s="18">
        <f>5.4</f>
        <v>5.4</v>
      </c>
      <c r="E13" s="19"/>
      <c r="F13" s="20">
        <f>D13*E13</f>
        <v>0</v>
      </c>
    </row>
    <row r="14" spans="1:6" ht="15.65" customHeight="1">
      <c r="A14" s="15">
        <v>1.2</v>
      </c>
      <c r="B14" s="16" t="s">
        <v>14</v>
      </c>
      <c r="C14" s="17" t="s">
        <v>13</v>
      </c>
      <c r="D14" s="18">
        <f>1.5</f>
        <v>1.5</v>
      </c>
      <c r="E14" s="19"/>
      <c r="F14" s="20">
        <f t="shared" ref="F14:F15" si="0">D14*E14</f>
        <v>0</v>
      </c>
    </row>
    <row r="15" spans="1:6" ht="14.4" customHeight="1">
      <c r="A15" s="15">
        <v>1.3</v>
      </c>
      <c r="B15" s="16" t="s">
        <v>15</v>
      </c>
      <c r="C15" s="17" t="s">
        <v>16</v>
      </c>
      <c r="D15" s="21">
        <v>1</v>
      </c>
      <c r="E15" s="19"/>
      <c r="F15" s="20">
        <f t="shared" si="0"/>
        <v>0</v>
      </c>
    </row>
    <row r="16" spans="1:6" ht="43.5">
      <c r="A16" s="22">
        <v>1.4</v>
      </c>
      <c r="B16" s="23" t="s">
        <v>17</v>
      </c>
      <c r="C16" s="17" t="s">
        <v>13</v>
      </c>
      <c r="D16" s="24">
        <v>1.8</v>
      </c>
      <c r="E16" s="19"/>
      <c r="F16" s="20">
        <f t="shared" ref="F16" si="1">D16*E16</f>
        <v>0</v>
      </c>
    </row>
    <row r="17" spans="1:6" ht="15" customHeight="1" thickBot="1">
      <c r="A17" s="7"/>
      <c r="B17" s="25" t="s">
        <v>18</v>
      </c>
      <c r="C17" s="26"/>
      <c r="D17" s="27"/>
      <c r="E17" s="28"/>
      <c r="F17" s="29">
        <f>SUM(F13:F16)</f>
        <v>0</v>
      </c>
    </row>
    <row r="18" spans="1:6" ht="13.75" customHeight="1">
      <c r="A18" s="30">
        <v>2</v>
      </c>
      <c r="B18" s="10" t="s">
        <v>19</v>
      </c>
      <c r="C18" s="31"/>
      <c r="D18" s="32"/>
      <c r="E18" s="33"/>
      <c r="F18" s="14"/>
    </row>
    <row r="19" spans="1:6">
      <c r="A19" s="34">
        <v>2.1</v>
      </c>
      <c r="B19" s="35" t="s">
        <v>20</v>
      </c>
      <c r="C19" s="36" t="s">
        <v>10</v>
      </c>
      <c r="D19" s="37">
        <v>10</v>
      </c>
      <c r="E19" s="38"/>
      <c r="F19" s="20">
        <f>D19*E19</f>
        <v>0</v>
      </c>
    </row>
    <row r="20" spans="1:6" ht="14.4" customHeight="1">
      <c r="A20" s="34">
        <v>2.2000000000000002</v>
      </c>
      <c r="B20" s="16" t="s">
        <v>21</v>
      </c>
      <c r="C20" s="17" t="s">
        <v>22</v>
      </c>
      <c r="D20" s="21">
        <v>9</v>
      </c>
      <c r="E20" s="38"/>
      <c r="F20" s="20">
        <f t="shared" ref="F20:F28" si="2">D20*E20</f>
        <v>0</v>
      </c>
    </row>
    <row r="21" spans="1:6" ht="13.75" customHeight="1">
      <c r="A21" s="34">
        <v>2.2999999999999998</v>
      </c>
      <c r="B21" s="16" t="s">
        <v>23</v>
      </c>
      <c r="C21" s="17" t="s">
        <v>24</v>
      </c>
      <c r="D21" s="21">
        <v>4</v>
      </c>
      <c r="E21" s="38"/>
      <c r="F21" s="20">
        <f t="shared" si="2"/>
        <v>0</v>
      </c>
    </row>
    <row r="22" spans="1:6" ht="16.75" customHeight="1">
      <c r="A22" s="34">
        <v>2.4</v>
      </c>
      <c r="B22" s="23" t="s">
        <v>25</v>
      </c>
      <c r="C22" s="39" t="s">
        <v>22</v>
      </c>
      <c r="D22" s="24">
        <v>1</v>
      </c>
      <c r="E22" s="38"/>
      <c r="F22" s="20">
        <f t="shared" si="2"/>
        <v>0</v>
      </c>
    </row>
    <row r="23" spans="1:6" ht="15.65" customHeight="1">
      <c r="A23" s="34">
        <v>2.5</v>
      </c>
      <c r="B23" s="23" t="s">
        <v>26</v>
      </c>
      <c r="C23" s="17" t="s">
        <v>6</v>
      </c>
      <c r="D23" s="21">
        <v>3</v>
      </c>
      <c r="E23" s="38"/>
      <c r="F23" s="20">
        <f t="shared" si="2"/>
        <v>0</v>
      </c>
    </row>
    <row r="24" spans="1:6" ht="14.4" customHeight="1">
      <c r="A24" s="34">
        <v>2.6</v>
      </c>
      <c r="B24" s="16" t="s">
        <v>27</v>
      </c>
      <c r="C24" s="17" t="s">
        <v>28</v>
      </c>
      <c r="D24" s="21">
        <v>2</v>
      </c>
      <c r="E24" s="38"/>
      <c r="F24" s="20">
        <f t="shared" si="2"/>
        <v>0</v>
      </c>
    </row>
    <row r="25" spans="1:6" ht="16.75" customHeight="1">
      <c r="A25" s="34">
        <v>2.7</v>
      </c>
      <c r="B25" s="23" t="s">
        <v>29</v>
      </c>
      <c r="C25" s="39" t="s">
        <v>24</v>
      </c>
      <c r="D25" s="21">
        <v>1.5</v>
      </c>
      <c r="E25" s="38"/>
      <c r="F25" s="20">
        <f t="shared" si="2"/>
        <v>0</v>
      </c>
    </row>
    <row r="26" spans="1:6" ht="16.75" customHeight="1">
      <c r="A26" s="34">
        <v>2.8</v>
      </c>
      <c r="B26" s="23" t="s">
        <v>30</v>
      </c>
      <c r="C26" s="39" t="s">
        <v>24</v>
      </c>
      <c r="D26" s="21">
        <v>1</v>
      </c>
      <c r="E26" s="38"/>
      <c r="F26" s="20">
        <f t="shared" si="2"/>
        <v>0</v>
      </c>
    </row>
    <row r="27" spans="1:6" ht="12.65" customHeight="1">
      <c r="A27" s="34">
        <v>2.9</v>
      </c>
      <c r="B27" s="23" t="s">
        <v>31</v>
      </c>
      <c r="C27" s="39" t="s">
        <v>24</v>
      </c>
      <c r="D27" s="21">
        <v>2</v>
      </c>
      <c r="E27" s="38"/>
      <c r="F27" s="20">
        <f t="shared" si="2"/>
        <v>0</v>
      </c>
    </row>
    <row r="28" spans="1:6" ht="12.65" customHeight="1">
      <c r="A28" s="40">
        <v>2.1</v>
      </c>
      <c r="B28" s="23" t="s">
        <v>32</v>
      </c>
      <c r="C28" s="17" t="s">
        <v>33</v>
      </c>
      <c r="D28" s="21">
        <v>1</v>
      </c>
      <c r="E28" s="38"/>
      <c r="F28" s="20">
        <f t="shared" si="2"/>
        <v>0</v>
      </c>
    </row>
    <row r="29" spans="1:6" ht="13.75" customHeight="1" thickBot="1">
      <c r="A29" s="40"/>
      <c r="B29" s="41" t="s">
        <v>34</v>
      </c>
      <c r="C29" s="42"/>
      <c r="D29" s="21"/>
      <c r="E29" s="43"/>
      <c r="F29" s="29">
        <f>SUM(F19:F28)</f>
        <v>0</v>
      </c>
    </row>
    <row r="30" spans="1:6" ht="13.75" customHeight="1">
      <c r="A30" s="30">
        <v>3</v>
      </c>
      <c r="B30" s="44" t="s">
        <v>35</v>
      </c>
      <c r="C30" s="45"/>
      <c r="D30" s="46"/>
      <c r="E30" s="19"/>
      <c r="F30" s="47"/>
    </row>
    <row r="31" spans="1:6" ht="13.75" customHeight="1">
      <c r="A31" s="34">
        <v>3.1</v>
      </c>
      <c r="B31" s="16" t="s">
        <v>36</v>
      </c>
      <c r="C31" s="21" t="s">
        <v>37</v>
      </c>
      <c r="D31" s="17">
        <v>7</v>
      </c>
      <c r="E31" s="38"/>
      <c r="F31" s="20">
        <f>D31*E31</f>
        <v>0</v>
      </c>
    </row>
    <row r="32" spans="1:6" ht="13.75" customHeight="1">
      <c r="A32" s="34">
        <v>3.2</v>
      </c>
      <c r="B32" s="16" t="s">
        <v>38</v>
      </c>
      <c r="C32" s="17" t="s">
        <v>39</v>
      </c>
      <c r="D32" s="36">
        <v>0.2</v>
      </c>
      <c r="E32" s="38"/>
      <c r="F32" s="20">
        <f t="shared" ref="F32:F37" si="3">D32*E32</f>
        <v>0</v>
      </c>
    </row>
    <row r="33" spans="1:6" ht="13.75" customHeight="1">
      <c r="A33" s="34">
        <v>3.3</v>
      </c>
      <c r="B33" s="16" t="s">
        <v>40</v>
      </c>
      <c r="C33" s="36" t="s">
        <v>41</v>
      </c>
      <c r="D33" s="36">
        <v>1</v>
      </c>
      <c r="E33" s="38"/>
      <c r="F33" s="20">
        <f t="shared" si="3"/>
        <v>0</v>
      </c>
    </row>
    <row r="34" spans="1:6" ht="13.75" customHeight="1">
      <c r="A34" s="34">
        <v>3.4</v>
      </c>
      <c r="B34" s="35" t="s">
        <v>42</v>
      </c>
      <c r="C34" s="37" t="s">
        <v>43</v>
      </c>
      <c r="D34" s="36">
        <v>1</v>
      </c>
      <c r="E34" s="38"/>
      <c r="F34" s="20">
        <f t="shared" si="3"/>
        <v>0</v>
      </c>
    </row>
    <row r="35" spans="1:6" ht="13.75" customHeight="1">
      <c r="A35" s="34">
        <v>3.5</v>
      </c>
      <c r="B35" s="16" t="s">
        <v>44</v>
      </c>
      <c r="C35" s="21" t="s">
        <v>43</v>
      </c>
      <c r="D35" s="17">
        <v>1</v>
      </c>
      <c r="E35" s="38"/>
      <c r="F35" s="20">
        <f t="shared" si="3"/>
        <v>0</v>
      </c>
    </row>
    <row r="36" spans="1:6" ht="13.75" customHeight="1">
      <c r="A36" s="34">
        <v>3.6</v>
      </c>
      <c r="B36" s="16" t="s">
        <v>45</v>
      </c>
      <c r="C36" s="21" t="s">
        <v>33</v>
      </c>
      <c r="D36" s="17">
        <v>1</v>
      </c>
      <c r="E36" s="38"/>
      <c r="F36" s="20">
        <f t="shared" si="3"/>
        <v>0</v>
      </c>
    </row>
    <row r="37" spans="1:6" ht="13.75" customHeight="1">
      <c r="A37" s="34">
        <v>3.7</v>
      </c>
      <c r="B37" s="16" t="s">
        <v>46</v>
      </c>
      <c r="C37" s="21" t="s">
        <v>33</v>
      </c>
      <c r="D37" s="17">
        <v>1</v>
      </c>
      <c r="E37" s="38"/>
      <c r="F37" s="20">
        <f t="shared" si="3"/>
        <v>0</v>
      </c>
    </row>
    <row r="38" spans="1:6" s="8" customFormat="1" ht="13.75" customHeight="1" thickBot="1">
      <c r="A38" s="56" t="s">
        <v>47</v>
      </c>
      <c r="B38" s="57"/>
      <c r="C38" s="48"/>
      <c r="D38" s="42"/>
      <c r="E38" s="43"/>
      <c r="F38" s="20">
        <f>SUM(F31:F37)</f>
        <v>0</v>
      </c>
    </row>
    <row r="39" spans="1:6" ht="13.75" customHeight="1" thickBot="1">
      <c r="A39" s="58" t="s">
        <v>48</v>
      </c>
      <c r="B39" s="59"/>
      <c r="C39" s="49" t="s">
        <v>41</v>
      </c>
      <c r="D39" s="49">
        <v>1</v>
      </c>
      <c r="E39" s="50"/>
      <c r="F39" s="29">
        <f>F17+F29+F38</f>
        <v>0</v>
      </c>
    </row>
    <row r="40" spans="1:6" ht="13.75" customHeight="1">
      <c r="A40" s="60" t="s">
        <v>49</v>
      </c>
      <c r="B40" s="61"/>
      <c r="C40" s="51" t="s">
        <v>41</v>
      </c>
      <c r="D40" s="52">
        <v>110</v>
      </c>
      <c r="E40" s="4">
        <f>F39</f>
        <v>0</v>
      </c>
      <c r="F40" s="4">
        <f>D40*E40</f>
        <v>0</v>
      </c>
    </row>
    <row r="41" spans="1:6" ht="13.75" customHeight="1">
      <c r="A41" s="5"/>
      <c r="B41" s="5"/>
      <c r="C41" s="5"/>
      <c r="D41" s="5"/>
      <c r="E41" s="5"/>
      <c r="F41" s="6"/>
    </row>
    <row r="42" spans="1:6">
      <c r="A42" s="54" t="s">
        <v>51</v>
      </c>
      <c r="B42" s="54"/>
      <c r="C42" s="54"/>
      <c r="D42" s="54"/>
      <c r="E42" s="1"/>
      <c r="F42" s="1"/>
    </row>
    <row r="43" spans="1:6">
      <c r="A43" s="55"/>
      <c r="B43" s="55"/>
      <c r="C43" s="55"/>
      <c r="D43" s="55"/>
      <c r="E43" s="1"/>
      <c r="F43" s="1"/>
    </row>
    <row r="44" spans="1:6">
      <c r="A44" s="54" t="s">
        <v>5</v>
      </c>
      <c r="B44" s="54"/>
      <c r="C44" s="54"/>
      <c r="D44" s="54"/>
      <c r="E44" s="1"/>
      <c r="F44" s="1"/>
    </row>
    <row r="45" spans="1:6">
      <c r="A45" s="55"/>
      <c r="B45" s="55"/>
      <c r="C45" s="1"/>
      <c r="D45" s="1"/>
      <c r="E45" s="1"/>
      <c r="F45" s="1"/>
    </row>
    <row r="46" spans="1:6">
      <c r="A46" s="54" t="s">
        <v>52</v>
      </c>
      <c r="B46" s="54"/>
      <c r="C46" s="54"/>
      <c r="D46" s="54"/>
      <c r="E46" s="54"/>
      <c r="F46" s="1"/>
    </row>
    <row r="47" spans="1:6">
      <c r="A47" s="53"/>
      <c r="B47" s="53"/>
    </row>
  </sheetData>
  <mergeCells count="12">
    <mergeCell ref="A38:B38"/>
    <mergeCell ref="A39:B39"/>
    <mergeCell ref="A40:B40"/>
    <mergeCell ref="A1:F8"/>
    <mergeCell ref="A9:F9"/>
    <mergeCell ref="A10:F10"/>
    <mergeCell ref="A47:B47"/>
    <mergeCell ref="A42:D42"/>
    <mergeCell ref="A43:D43"/>
    <mergeCell ref="A44:D44"/>
    <mergeCell ref="A45:B45"/>
    <mergeCell ref="A46:E46"/>
  </mergeCells>
  <pageMargins left="0.70866141732283505" right="0.70866141732283505" top="0.74803149606299202" bottom="0.74803149606299202" header="0.31496062992126" footer="0.31496062992126"/>
  <pageSetup scale="68" fitToWidth="0" fitToHeight="0"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 BOQ</vt:lpstr>
      <vt:lpstr>'Final  BOQ'!Print_Area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Eng Deeq</cp:lastModifiedBy>
  <cp:lastPrinted>2025-12-21T12:02:29Z</cp:lastPrinted>
  <dcterms:created xsi:type="dcterms:W3CDTF">2023-03-11T16:22:31Z</dcterms:created>
  <dcterms:modified xsi:type="dcterms:W3CDTF">2026-09-03T11:05:30Z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2023-10-09T14:44:09Z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7f0cd5f0-3b18-46d8-af09-49e4b8329efc</vt:lpwstr>
  </property>
  <property fmtid="{D5CDD505-2E9C-101B-9397-08002B2CF9AE}" pid="7" name="MSIP_Label_defa4170-0d19-0005-0004-bc88714345d2_ActionId">
    <vt:lpwstr>7f77cd30-2414-417a-a7fd-68a86338f587</vt:lpwstr>
  </property>
  <property fmtid="{D5CDD505-2E9C-101B-9397-08002B2CF9AE}" pid="8" name="MSIP_Label_defa4170-0d19-0005-0004-bc88714345d2_ContentBits">
    <vt:lpwstr>0</vt:lpwstr>
  </property>
</Properties>
</file>