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eeq\Downloads\"/>
    </mc:Choice>
  </mc:AlternateContent>
  <bookViews>
    <workbookView xWindow="0" yWindow="0" windowWidth="19200" windowHeight="6640"/>
  </bookViews>
  <sheets>
    <sheet name="Cost Estimate" sheetId="4" r:id="rId1"/>
  </sheets>
  <definedNames>
    <definedName name="_xlnm.Print_Area" localSheetId="0">'Cost Estimate'!$A$1:$F$53</definedName>
  </definedNames>
  <calcPr calcId="162913"/>
</workbook>
</file>

<file path=xl/calcChain.xml><?xml version="1.0" encoding="utf-8"?>
<calcChain xmlns="http://schemas.openxmlformats.org/spreadsheetml/2006/main">
  <c r="F23" i="4" l="1"/>
  <c r="F44" i="4" l="1"/>
  <c r="F46" i="4"/>
  <c r="F13" i="4" l="1"/>
  <c r="F14" i="4"/>
  <c r="F15" i="4"/>
  <c r="F16" i="4"/>
  <c r="F18" i="4"/>
  <c r="F19" i="4"/>
  <c r="F20" i="4"/>
  <c r="F21" i="4"/>
  <c r="F22" i="4"/>
  <c r="F26" i="4"/>
  <c r="F27" i="4"/>
  <c r="F28" i="4"/>
  <c r="F29" i="4"/>
  <c r="F30" i="4"/>
  <c r="F32" i="4"/>
  <c r="F34" i="4"/>
  <c r="D36" i="4"/>
  <c r="F36" i="4" s="1"/>
  <c r="F37" i="4"/>
  <c r="D38" i="4"/>
  <c r="F38" i="4" s="1"/>
  <c r="F39" i="4"/>
  <c r="F40" i="4"/>
  <c r="F41" i="4"/>
  <c r="F42" i="4"/>
  <c r="F43" i="4"/>
</calcChain>
</file>

<file path=xl/sharedStrings.xml><?xml version="1.0" encoding="utf-8"?>
<sst xmlns="http://schemas.openxmlformats.org/spreadsheetml/2006/main" count="74" uniqueCount="55">
  <si>
    <t>L.sum</t>
  </si>
  <si>
    <t xml:space="preserve">Please insert your logo and company address here </t>
  </si>
  <si>
    <t>Item</t>
  </si>
  <si>
    <t>Dscription</t>
  </si>
  <si>
    <t>Unit</t>
  </si>
  <si>
    <t>Quantity</t>
  </si>
  <si>
    <t>Rate</t>
  </si>
  <si>
    <t>Amount</t>
  </si>
  <si>
    <t>HAND DUG WELL WITH HAND PUMP 15M DEEP and dia 1.8M</t>
  </si>
  <si>
    <t>Excavation</t>
  </si>
  <si>
    <t>Excavation including maintaining and supporting sides and keeping free from water, mud and fallen materials by bailing, pumping or otherwise</t>
  </si>
  <si>
    <t>Clear the perimeter of the fencing area of all bushes scrubs and obstructions</t>
  </si>
  <si>
    <t>Excavate for foundation strip commencing at stripped level depth not exceeding 9.50m deep</t>
  </si>
  <si>
    <t>Extra-over for excavation in soft rock</t>
  </si>
  <si>
    <t>Remove surplus excavated material from site</t>
  </si>
  <si>
    <t>Filling</t>
  </si>
  <si>
    <t>400mm thick approved natural ground material,Well compacted approved selected material</t>
  </si>
  <si>
    <t>Rubble stone embedded in sand cement mortar (1:4)</t>
  </si>
  <si>
    <t>400 x 200mm stone steps built into wall</t>
  </si>
  <si>
    <t>Packed gravels for the construction of the soak pit and its channel</t>
  </si>
  <si>
    <t>Supply, fix and maintain AFRIDEF hand pump complete with 50mm Diameter PVC drop pipe to bottom of well with and including foot valve with filter</t>
  </si>
  <si>
    <t>Concrete Work</t>
  </si>
  <si>
    <t xml:space="preserve">Mass Concrete class 25 (1:1.5:3) </t>
  </si>
  <si>
    <t>25mm gravel pack placed in the bottom of the well</t>
  </si>
  <si>
    <t>25mm gravel mixed with 5-12mm gravel and coarse sand mixture</t>
  </si>
  <si>
    <t>5-12mm graded and mixed gravel or coarse sand fill</t>
  </si>
  <si>
    <t>Normal backfill with selected granular material up to 300mm above water table</t>
  </si>
  <si>
    <t>Ring Beam, Foot rest and Platform for placing Jerican</t>
  </si>
  <si>
    <t>Sawn Formwork</t>
  </si>
  <si>
    <t>Finishes</t>
  </si>
  <si>
    <t>200mm Thick masonry walling in cement and sand mortar (1:3),in 20 mm Thick plaster mixed with Sika or equivalent water proofing admixture,15mm thick rendering. This costing includes the drainage channel's walls</t>
  </si>
  <si>
    <t>Fencing</t>
  </si>
  <si>
    <t>Repair the destroyed holes and excavate 300x300x500 deep holes to receive mass concrete (1:3:6) only where applicable because it is a repair works</t>
  </si>
  <si>
    <t>CM</t>
  </si>
  <si>
    <t xml:space="preserve">Supply and repless the broken CHS post  50x5mm CHS welded posts with ends closed as shown in the drawings, bottom end fixed with 100x100mmx3mm plate and bedded in mass concrete.The post to be 2100mm high from ground level to the top. Allow for drlling 7No holes as shown.
</t>
  </si>
  <si>
    <t>NO</t>
  </si>
  <si>
    <t>Extra Over 50x5mm posts for bracing on either side every fourth intermediate post and all corner posts.</t>
  </si>
  <si>
    <t>Supply and weld a 12mm high tensile steel rod along the bases of the posts for anchoring the chainlink to the ground along the whole length of the fence. Allow for excavating 200mm deep along the fence to fix the rod.</t>
  </si>
  <si>
    <t>LM</t>
  </si>
  <si>
    <t>Allow for curing of all concrete works</t>
  </si>
  <si>
    <t>Supply and fix 3No strands of 12G barbed wire bound onto either sides of the Y post using 3mm galvanised wire as shown in the drawings.</t>
  </si>
  <si>
    <r>
      <t xml:space="preserve">Supply and repair  the fixed 2500mm high </t>
    </r>
    <r>
      <rPr>
        <b/>
        <sz val="10"/>
        <rFont val="Arial"/>
        <family val="2"/>
      </rPr>
      <t>HEAVY GUAGE</t>
    </r>
    <r>
      <rPr>
        <sz val="10"/>
        <rFont val="Arial"/>
        <family val="2"/>
      </rPr>
      <t xml:space="preserve"> chainlink on the posts using 3mm galvanised wire. Allow for securing the chainlink to a 12mm reinforcement bar welded at the base btween the posts.</t>
    </r>
  </si>
  <si>
    <t xml:space="preserve">Prepare and apply one under coat of epoxy based primer and two finishing epoxy based  paints to metal surfaces n.e 250mm in alternate bands of 300mm </t>
  </si>
  <si>
    <t>No.</t>
  </si>
  <si>
    <r>
      <t>m</t>
    </r>
    <r>
      <rPr>
        <vertAlign val="superscript"/>
        <sz val="11"/>
        <rFont val="Calibri"/>
        <family val="2"/>
        <scheme val="minor"/>
      </rPr>
      <t>2</t>
    </r>
  </si>
  <si>
    <r>
      <t>m</t>
    </r>
    <r>
      <rPr>
        <vertAlign val="superscript"/>
        <sz val="11"/>
        <rFont val="Calibri"/>
        <family val="2"/>
        <scheme val="minor"/>
      </rPr>
      <t>3</t>
    </r>
  </si>
  <si>
    <t>Annex A: Bill of Quantity</t>
  </si>
  <si>
    <t>Name and Surname: (…………………………………………………………………….)</t>
  </si>
  <si>
    <t xml:space="preserve">Duly authorized to sign this tender on behalf of:  (.......................................................................) </t>
  </si>
  <si>
    <t>Place, date and stamp: (……………………………………………………………………)</t>
  </si>
  <si>
    <t>Total for one shallow well</t>
  </si>
  <si>
    <t xml:space="preserve">Grand Total </t>
  </si>
  <si>
    <t>Emergency disinfection, rehabilitation, and chlorination of shallow water sources, Baladweyne District, Hirshabelle State, Somalia.</t>
  </si>
  <si>
    <t>Formwork to sides and soffits of beam,sides and soffits of pad,soffits of cover slab,sides of wall,Formwork to edges of base slab over 150mm girth but not exceeding 225mm,base slab over 75mm girth but not exceeding 150mm,cover slab over 75mm girth but not exceeding 150mm</t>
  </si>
  <si>
    <t xml:space="preserve">15 shallow wells in Baladweyne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</si>
</sst>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quot;£&quot;#,##0.00;\-&quot;£&quot;#,##0.00"/>
    <numFmt numFmtId="165" formatCode="_-&quot;£&quot;* #,##0.00_-;\-&quot;£&quot;* #,##0.00_-;_-&quot;£&quot;* &quot;-&quot;??_-;_-@_-"/>
    <numFmt numFmtId="166" formatCode="_-* #,##0.00_-;\-* #,##0.00_-;_-* &quot;-&quot;??_-;_-@_-"/>
    <numFmt numFmtId="167" formatCode="0.0"/>
    <numFmt numFmtId="168" formatCode="_([$$-409]* #,##0.00_);_([$$-409]* \(#,##0.00\);_([$$-409]* &quot;-&quot;??_);_(@_)"/>
  </numFmts>
  <fonts count="23" x14ac:knownFonts="1">
    <font>
      <sz val="10"/>
      <name val="Arial"/>
    </font>
    <font>
      <sz val="11"/>
      <color theme="1"/>
      <name val="Calibri"/>
      <family val="2"/>
      <scheme val="minor"/>
    </font>
    <font>
      <sz val="10"/>
      <name val="Arial"/>
      <family val="2"/>
    </font>
    <font>
      <sz val="8"/>
      <name val="Arial"/>
      <family val="2"/>
    </font>
    <font>
      <sz val="10"/>
      <name val="Arial"/>
      <family val="2"/>
    </font>
    <font>
      <sz val="11"/>
      <color theme="1"/>
      <name val="Calibri"/>
      <family val="2"/>
      <scheme val="minor"/>
    </font>
    <font>
      <b/>
      <sz val="10"/>
      <name val="Arial"/>
      <family val="2"/>
    </font>
    <font>
      <b/>
      <sz val="12"/>
      <name val="Arial"/>
      <family val="2"/>
    </font>
    <font>
      <sz val="10"/>
      <name val="Arial"/>
    </font>
    <font>
      <sz val="12"/>
      <name val="Arial"/>
      <family val="2"/>
    </font>
    <font>
      <b/>
      <sz val="10"/>
      <color theme="0" tint="-0.249977111117893"/>
      <name val="Arial"/>
      <family val="2"/>
    </font>
    <font>
      <sz val="11"/>
      <color rgb="FF000000"/>
      <name val="Calibri"/>
      <family val="2"/>
      <scheme val="minor"/>
    </font>
    <font>
      <b/>
      <sz val="10"/>
      <name val="Calibri"/>
      <family val="2"/>
      <scheme val="minor"/>
    </font>
    <font>
      <sz val="10"/>
      <name val="Calibri"/>
      <family val="2"/>
      <scheme val="minor"/>
    </font>
    <font>
      <b/>
      <sz val="10"/>
      <color rgb="FF000000"/>
      <name val="Calibri"/>
      <family val="2"/>
      <scheme val="minor"/>
    </font>
    <font>
      <sz val="10"/>
      <color rgb="FF000000"/>
      <name val="Calibri"/>
      <family val="2"/>
      <scheme val="minor"/>
    </font>
    <font>
      <sz val="11"/>
      <name val="Calibri"/>
      <family val="2"/>
      <scheme val="minor"/>
    </font>
    <font>
      <vertAlign val="superscript"/>
      <sz val="11"/>
      <name val="Calibri"/>
      <family val="2"/>
      <scheme val="minor"/>
    </font>
    <font>
      <b/>
      <sz val="11"/>
      <name val="Arial"/>
      <family val="2"/>
    </font>
    <font>
      <b/>
      <sz val="11"/>
      <color theme="1"/>
      <name val="Tahoma"/>
      <family val="2"/>
    </font>
    <font>
      <sz val="11"/>
      <color theme="1"/>
      <name val="Tahoma"/>
      <family val="2"/>
    </font>
    <font>
      <b/>
      <sz val="11"/>
      <color rgb="FF000000"/>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164" fontId="4" fillId="0" borderId="0" applyFont="0" applyFill="0" applyBorder="0" applyAlignment="0" applyProtection="0"/>
    <xf numFmtId="43" fontId="2" fillId="0" borderId="0" applyFont="0" applyFill="0" applyBorder="0" applyAlignment="0" applyProtection="0"/>
    <xf numFmtId="0" fontId="2" fillId="0" borderId="0"/>
    <xf numFmtId="0" fontId="5" fillId="0" borderId="0"/>
    <xf numFmtId="166"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0" fontId="1" fillId="0" borderId="0"/>
    <xf numFmtId="165" fontId="8" fillId="0" borderId="0" applyFont="0" applyFill="0" applyBorder="0" applyAlignment="0" applyProtection="0"/>
    <xf numFmtId="0" fontId="2" fillId="0" borderId="0"/>
    <xf numFmtId="166" fontId="2" fillId="0" borderId="0" applyFont="0" applyFill="0" applyBorder="0" applyAlignment="0" applyProtection="0"/>
  </cellStyleXfs>
  <cellXfs count="79">
    <xf numFmtId="0" fontId="0" fillId="0" borderId="0" xfId="0"/>
    <xf numFmtId="0" fontId="2" fillId="0" borderId="0" xfId="0" applyFont="1"/>
    <xf numFmtId="0" fontId="2" fillId="0" borderId="0" xfId="0" applyFont="1" applyFill="1"/>
    <xf numFmtId="0" fontId="2" fillId="0" borderId="0" xfId="0" applyFont="1" applyAlignment="1">
      <alignment vertical="center"/>
    </xf>
    <xf numFmtId="0" fontId="2" fillId="2" borderId="0" xfId="0" applyFont="1" applyFill="1"/>
    <xf numFmtId="0" fontId="9" fillId="0" borderId="0" xfId="0" applyFont="1"/>
    <xf numFmtId="0" fontId="9" fillId="0" borderId="0" xfId="0" applyFont="1" applyAlignment="1">
      <alignment horizontal="left"/>
    </xf>
    <xf numFmtId="165" fontId="7" fillId="3" borderId="1" xfId="9" applyFont="1" applyFill="1" applyBorder="1" applyAlignment="1">
      <alignment horizontal="center" vertical="center"/>
    </xf>
    <xf numFmtId="0" fontId="7" fillId="3" borderId="1" xfId="0" applyFont="1" applyFill="1" applyBorder="1" applyAlignment="1">
      <alignment horizontal="left" vertic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0" fontId="12" fillId="2" borderId="1" xfId="10" applyFont="1" applyFill="1" applyBorder="1" applyAlignment="1">
      <alignment horizontal="center"/>
    </xf>
    <xf numFmtId="0" fontId="13" fillId="2" borderId="1" xfId="10" applyFont="1" applyFill="1" applyBorder="1" applyAlignment="1">
      <alignment wrapText="1"/>
    </xf>
    <xf numFmtId="0" fontId="13" fillId="2" borderId="1" xfId="10" applyFont="1" applyFill="1" applyBorder="1" applyAlignment="1">
      <alignment horizontal="center"/>
    </xf>
    <xf numFmtId="165" fontId="13" fillId="2" borderId="1" xfId="9" applyFont="1" applyFill="1" applyBorder="1"/>
    <xf numFmtId="167" fontId="12" fillId="2" borderId="1" xfId="10" applyNumberFormat="1" applyFont="1" applyFill="1" applyBorder="1" applyAlignment="1">
      <alignment horizontal="center"/>
    </xf>
    <xf numFmtId="167" fontId="13" fillId="2" borderId="1" xfId="10" applyNumberFormat="1" applyFont="1" applyFill="1" applyBorder="1" applyAlignment="1">
      <alignment horizontal="center"/>
    </xf>
    <xf numFmtId="0" fontId="15" fillId="0" borderId="1" xfId="10" applyFont="1" applyBorder="1" applyAlignment="1">
      <alignment wrapText="1"/>
    </xf>
    <xf numFmtId="2" fontId="13" fillId="2" borderId="1" xfId="10" applyNumberFormat="1" applyFont="1" applyFill="1" applyBorder="1" applyAlignment="1">
      <alignment horizontal="center"/>
    </xf>
    <xf numFmtId="0" fontId="13" fillId="2" borderId="1" xfId="10" applyFont="1" applyFill="1" applyBorder="1" applyAlignment="1">
      <alignment vertical="top" wrapText="1"/>
    </xf>
    <xf numFmtId="168" fontId="13" fillId="2" borderId="1" xfId="9" applyNumberFormat="1" applyFont="1" applyFill="1" applyBorder="1"/>
    <xf numFmtId="0" fontId="15" fillId="0" borderId="1" xfId="10" applyFont="1" applyBorder="1" applyAlignment="1">
      <alignment horizontal="center" wrapText="1"/>
    </xf>
    <xf numFmtId="0" fontId="20" fillId="0" borderId="0" xfId="0" applyFont="1"/>
    <xf numFmtId="0" fontId="14" fillId="0" borderId="1" xfId="10" applyFont="1" applyFill="1" applyBorder="1" applyAlignment="1">
      <alignment horizontal="center" wrapText="1"/>
    </xf>
    <xf numFmtId="168" fontId="12" fillId="0" borderId="1" xfId="9" applyNumberFormat="1" applyFont="1" applyFill="1" applyBorder="1" applyAlignment="1">
      <alignment horizontal="center"/>
    </xf>
    <xf numFmtId="0" fontId="14" fillId="0" borderId="0" xfId="10" applyFont="1" applyFill="1" applyBorder="1" applyAlignment="1">
      <alignment wrapText="1"/>
    </xf>
    <xf numFmtId="0" fontId="19" fillId="2" borderId="0" xfId="0" applyFont="1" applyFill="1" applyBorder="1" applyAlignment="1">
      <alignment horizontal="right" vertical="top" wrapText="1"/>
    </xf>
    <xf numFmtId="0" fontId="14" fillId="0" borderId="1" xfId="10" applyFont="1" applyFill="1" applyBorder="1" applyAlignment="1">
      <alignment wrapText="1"/>
    </xf>
    <xf numFmtId="168" fontId="7" fillId="3" borderId="1" xfId="9" applyNumberFormat="1" applyFont="1" applyFill="1" applyBorder="1" applyAlignment="1">
      <alignment horizontal="center" vertical="center"/>
    </xf>
    <xf numFmtId="168" fontId="14" fillId="0" borderId="0" xfId="9" applyNumberFormat="1" applyFont="1" applyFill="1" applyBorder="1" applyAlignment="1">
      <alignment wrapText="1"/>
    </xf>
    <xf numFmtId="168" fontId="12" fillId="2" borderId="1" xfId="9" applyNumberFormat="1" applyFont="1" applyFill="1" applyBorder="1"/>
    <xf numFmtId="168" fontId="6" fillId="0" borderId="0" xfId="9" applyNumberFormat="1" applyFont="1"/>
    <xf numFmtId="0" fontId="7" fillId="3" borderId="1" xfId="0" applyNumberFormat="1" applyFont="1" applyFill="1" applyBorder="1" applyAlignment="1">
      <alignment horizontal="center" vertical="center"/>
    </xf>
    <xf numFmtId="0" fontId="19" fillId="2" borderId="0" xfId="0" applyNumberFormat="1" applyFont="1" applyFill="1" applyBorder="1" applyAlignment="1">
      <alignment horizontal="center" vertical="top" wrapText="1"/>
    </xf>
    <xf numFmtId="0" fontId="20" fillId="0" borderId="0" xfId="0" applyNumberFormat="1" applyFont="1" applyAlignment="1">
      <alignment horizontal="center"/>
    </xf>
    <xf numFmtId="0" fontId="2" fillId="0" borderId="0" xfId="0" applyNumberFormat="1" applyFont="1" applyAlignment="1">
      <alignment horizontal="center"/>
    </xf>
    <xf numFmtId="0" fontId="16" fillId="2" borderId="1" xfId="11" applyNumberFormat="1" applyFont="1" applyFill="1" applyBorder="1" applyAlignment="1">
      <alignment horizontal="center" vertical="center"/>
    </xf>
    <xf numFmtId="0" fontId="16" fillId="2" borderId="1" xfId="11" applyNumberFormat="1" applyFont="1" applyFill="1" applyBorder="1" applyAlignment="1">
      <alignment horizontal="center"/>
    </xf>
    <xf numFmtId="0" fontId="11" fillId="0" borderId="1" xfId="10" applyNumberFormat="1" applyFont="1" applyBorder="1" applyAlignment="1">
      <alignment horizontal="center" wrapText="1"/>
    </xf>
    <xf numFmtId="0" fontId="15" fillId="0" borderId="1" xfId="10" applyFont="1" applyBorder="1" applyAlignment="1">
      <alignment vertical="top" wrapText="1"/>
    </xf>
    <xf numFmtId="0" fontId="13" fillId="0" borderId="5" xfId="0" applyFont="1" applyBorder="1" applyAlignment="1">
      <alignment vertical="top" wrapText="1"/>
    </xf>
    <xf numFmtId="0" fontId="11" fillId="0" borderId="1" xfId="10" applyFont="1" applyBorder="1" applyAlignment="1">
      <alignment horizontal="center" vertical="center" wrapText="1"/>
    </xf>
    <xf numFmtId="0" fontId="16" fillId="2" borderId="1" xfId="10" applyFont="1" applyFill="1" applyBorder="1" applyAlignment="1">
      <alignment horizontal="center" vertical="center"/>
    </xf>
    <xf numFmtId="0" fontId="21" fillId="0" borderId="1" xfId="9" applyNumberFormat="1" applyFont="1" applyFill="1" applyBorder="1" applyAlignment="1">
      <alignment horizontal="right" wrapText="1"/>
    </xf>
    <xf numFmtId="0" fontId="14" fillId="4" borderId="1" xfId="10" applyFont="1" applyFill="1" applyBorder="1" applyAlignment="1">
      <alignment wrapText="1"/>
    </xf>
    <xf numFmtId="168" fontId="14" fillId="4" borderId="1" xfId="9" applyNumberFormat="1" applyFont="1" applyFill="1" applyBorder="1" applyAlignment="1">
      <alignment wrapText="1"/>
    </xf>
    <xf numFmtId="0" fontId="20" fillId="0" borderId="0" xfId="0" applyFont="1" applyAlignment="1">
      <alignment horizontal="center"/>
    </xf>
    <xf numFmtId="0" fontId="20" fillId="0" borderId="0" xfId="0" applyFont="1" applyAlignment="1">
      <alignment horizontal="left"/>
    </xf>
    <xf numFmtId="0" fontId="18" fillId="0" borderId="2" xfId="0" applyFont="1" applyFill="1" applyBorder="1" applyAlignment="1">
      <alignment horizontal="center" vertical="top" wrapText="1"/>
    </xf>
    <xf numFmtId="0" fontId="18" fillId="0" borderId="3" xfId="0" applyFont="1" applyFill="1" applyBorder="1" applyAlignment="1">
      <alignment horizontal="center" vertical="top" wrapText="1"/>
    </xf>
    <xf numFmtId="0" fontId="18" fillId="0" borderId="4" xfId="0" applyFont="1" applyFill="1" applyBorder="1" applyAlignment="1">
      <alignment horizontal="center" vertical="top"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4" xfId="0" applyFont="1" applyFill="1" applyBorder="1" applyAlignment="1">
      <alignment horizontal="center" vertical="top" wrapText="1"/>
    </xf>
    <xf numFmtId="0" fontId="19" fillId="2" borderId="1" xfId="0" applyFont="1" applyFill="1" applyBorder="1" applyAlignment="1">
      <alignment horizontal="right" vertical="top" wrapText="1"/>
    </xf>
    <xf numFmtId="0" fontId="19" fillId="4" borderId="2" xfId="0" applyFont="1" applyFill="1" applyBorder="1" applyAlignment="1">
      <alignment horizontal="right" vertical="top" wrapText="1"/>
    </xf>
    <xf numFmtId="0" fontId="19" fillId="4" borderId="3" xfId="0" applyFont="1" applyFill="1" applyBorder="1" applyAlignment="1">
      <alignment horizontal="right" vertical="top" wrapText="1"/>
    </xf>
    <xf numFmtId="0" fontId="19" fillId="4" borderId="4" xfId="0" applyFont="1" applyFill="1" applyBorder="1" applyAlignment="1">
      <alignment horizontal="right" vertical="top" wrapText="1"/>
    </xf>
    <xf numFmtId="0" fontId="21" fillId="0" borderId="2" xfId="10" applyFont="1" applyBorder="1" applyAlignment="1">
      <alignment horizontal="left" vertical="top" wrapText="1"/>
    </xf>
    <xf numFmtId="0" fontId="21" fillId="0" borderId="3" xfId="10" applyFont="1" applyBorder="1" applyAlignment="1">
      <alignment horizontal="left" vertical="top" wrapText="1"/>
    </xf>
    <xf numFmtId="0" fontId="21" fillId="0" borderId="4" xfId="10" applyFont="1" applyBorder="1" applyAlignment="1">
      <alignment horizontal="left" vertical="top" wrapText="1"/>
    </xf>
    <xf numFmtId="0" fontId="22" fillId="2" borderId="2" xfId="10" applyFont="1" applyFill="1" applyBorder="1" applyAlignment="1">
      <alignment horizontal="left" vertical="top" wrapText="1"/>
    </xf>
    <xf numFmtId="0" fontId="22" fillId="2" borderId="3" xfId="10" applyFont="1" applyFill="1" applyBorder="1" applyAlignment="1">
      <alignment horizontal="left" vertical="top" wrapText="1"/>
    </xf>
    <xf numFmtId="0" fontId="22" fillId="2" borderId="4" xfId="10" applyFont="1" applyFill="1" applyBorder="1" applyAlignment="1">
      <alignment horizontal="left" vertical="top" wrapText="1"/>
    </xf>
    <xf numFmtId="0" fontId="22" fillId="2" borderId="2" xfId="10" applyFont="1" applyFill="1" applyBorder="1" applyAlignment="1">
      <alignment vertical="top" wrapText="1"/>
    </xf>
    <xf numFmtId="0" fontId="22" fillId="2" borderId="3" xfId="10" applyFont="1" applyFill="1" applyBorder="1" applyAlignment="1">
      <alignment vertical="top" wrapText="1"/>
    </xf>
    <xf numFmtId="0" fontId="22" fillId="2" borderId="4" xfId="10" applyFont="1" applyFill="1" applyBorder="1" applyAlignment="1">
      <alignment vertical="top" wrapText="1"/>
    </xf>
    <xf numFmtId="0" fontId="22" fillId="2" borderId="2" xfId="10" applyFont="1" applyFill="1" applyBorder="1" applyAlignment="1">
      <alignment horizontal="left" wrapText="1"/>
    </xf>
    <xf numFmtId="0" fontId="22" fillId="2" borderId="3" xfId="10" applyFont="1" applyFill="1" applyBorder="1" applyAlignment="1">
      <alignment horizontal="left" wrapText="1"/>
    </xf>
    <xf numFmtId="0" fontId="22" fillId="2" borderId="4" xfId="10" applyFont="1" applyFill="1" applyBorder="1" applyAlignment="1">
      <alignment horizontal="left" wrapText="1"/>
    </xf>
  </cellXfs>
  <cellStyles count="12">
    <cellStyle name="Comma 2" xfId="5"/>
    <cellStyle name="Comma 2 2 2 3 2" xfId="11"/>
    <cellStyle name="Comma 2 4" xfId="1"/>
    <cellStyle name="Comma 2 4 2" xfId="6"/>
    <cellStyle name="Comma 7" xfId="2"/>
    <cellStyle name="Comma 7 2" xfId="7"/>
    <cellStyle name="Currency" xfId="9" builtinId="4"/>
    <cellStyle name="Normal" xfId="0" builtinId="0"/>
    <cellStyle name="Normal 2" xfId="3"/>
    <cellStyle name="Normal 2 2" xfId="10"/>
    <cellStyle name="Normal 6" xfId="4"/>
    <cellStyle name="Normal 6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tabSelected="1" view="pageBreakPreview" zoomScaleNormal="100" zoomScaleSheetLayoutView="100" workbookViewId="0">
      <selection activeCell="B42" sqref="B42"/>
    </sheetView>
  </sheetViews>
  <sheetFormatPr defaultColWidth="8.90625" defaultRowHeight="13" x14ac:dyDescent="0.3"/>
  <cols>
    <col min="1" max="1" width="6" style="3" customWidth="1"/>
    <col min="2" max="2" width="71.08984375" style="1" customWidth="1"/>
    <col min="3" max="3" width="12.54296875" style="1" customWidth="1"/>
    <col min="4" max="4" width="12.54296875" style="35" customWidth="1"/>
    <col min="5" max="5" width="11.453125" style="1" customWidth="1"/>
    <col min="6" max="6" width="14.453125" style="31" customWidth="1"/>
    <col min="7" max="8" width="9.08984375" style="1" customWidth="1"/>
    <col min="9" max="9" width="8.90625" style="2"/>
    <col min="10" max="10" width="48.90625" style="2" customWidth="1"/>
    <col min="11" max="16384" width="8.90625" style="2"/>
  </cols>
  <sheetData>
    <row r="1" spans="1:6" s="1" customFormat="1" ht="12.5" customHeight="1" x14ac:dyDescent="0.25">
      <c r="A1" s="51" t="s">
        <v>1</v>
      </c>
      <c r="B1" s="52"/>
      <c r="C1" s="52"/>
      <c r="D1" s="52"/>
      <c r="E1" s="52"/>
      <c r="F1" s="53"/>
    </row>
    <row r="2" spans="1:6" s="1" customFormat="1" ht="12.5" customHeight="1" x14ac:dyDescent="0.25">
      <c r="A2" s="54"/>
      <c r="B2" s="55"/>
      <c r="C2" s="55"/>
      <c r="D2" s="55"/>
      <c r="E2" s="55"/>
      <c r="F2" s="56"/>
    </row>
    <row r="3" spans="1:6" s="1" customFormat="1" ht="12.5" customHeight="1" x14ac:dyDescent="0.25">
      <c r="A3" s="54"/>
      <c r="B3" s="55"/>
      <c r="C3" s="55"/>
      <c r="D3" s="55"/>
      <c r="E3" s="55"/>
      <c r="F3" s="56"/>
    </row>
    <row r="4" spans="1:6" s="1" customFormat="1" ht="12.5" customHeight="1" x14ac:dyDescent="0.25">
      <c r="A4" s="54"/>
      <c r="B4" s="55"/>
      <c r="C4" s="55"/>
      <c r="D4" s="55"/>
      <c r="E4" s="55"/>
      <c r="F4" s="56"/>
    </row>
    <row r="5" spans="1:6" s="1" customFormat="1" ht="12.5" customHeight="1" x14ac:dyDescent="0.25">
      <c r="A5" s="54"/>
      <c r="B5" s="55"/>
      <c r="C5" s="55"/>
      <c r="D5" s="55"/>
      <c r="E5" s="55"/>
      <c r="F5" s="56"/>
    </row>
    <row r="6" spans="1:6" s="4" customFormat="1" ht="12.5" customHeight="1" x14ac:dyDescent="0.25">
      <c r="A6" s="57"/>
      <c r="B6" s="58"/>
      <c r="C6" s="58"/>
      <c r="D6" s="58"/>
      <c r="E6" s="58"/>
      <c r="F6" s="59"/>
    </row>
    <row r="7" spans="1:6" s="5" customFormat="1" ht="15" customHeight="1" x14ac:dyDescent="0.35">
      <c r="A7" s="48" t="s">
        <v>46</v>
      </c>
      <c r="B7" s="49"/>
      <c r="C7" s="49"/>
      <c r="D7" s="49"/>
      <c r="E7" s="49"/>
      <c r="F7" s="50"/>
    </row>
    <row r="8" spans="1:6" s="5" customFormat="1" ht="15" customHeight="1" x14ac:dyDescent="0.35">
      <c r="A8" s="60" t="s">
        <v>52</v>
      </c>
      <c r="B8" s="61"/>
      <c r="C8" s="61"/>
      <c r="D8" s="61"/>
      <c r="E8" s="61"/>
      <c r="F8" s="62"/>
    </row>
    <row r="9" spans="1:6" s="5" customFormat="1" ht="15" customHeight="1" x14ac:dyDescent="0.35">
      <c r="A9" s="8" t="s">
        <v>2</v>
      </c>
      <c r="B9" s="9" t="s">
        <v>3</v>
      </c>
      <c r="C9" s="10" t="s">
        <v>4</v>
      </c>
      <c r="D9" s="32" t="s">
        <v>5</v>
      </c>
      <c r="E9" s="7" t="s">
        <v>6</v>
      </c>
      <c r="F9" s="28" t="s">
        <v>7</v>
      </c>
    </row>
    <row r="10" spans="1:6" s="5" customFormat="1" ht="15" customHeight="1" x14ac:dyDescent="0.35">
      <c r="A10" s="11"/>
      <c r="B10" s="70" t="s">
        <v>8</v>
      </c>
      <c r="C10" s="71"/>
      <c r="D10" s="71"/>
      <c r="E10" s="71"/>
      <c r="F10" s="72"/>
    </row>
    <row r="11" spans="1:6" s="5" customFormat="1" ht="15" customHeight="1" x14ac:dyDescent="0.35">
      <c r="A11" s="15">
        <v>1</v>
      </c>
      <c r="B11" s="70" t="s">
        <v>9</v>
      </c>
      <c r="C11" s="71"/>
      <c r="D11" s="71"/>
      <c r="E11" s="71"/>
      <c r="F11" s="72"/>
    </row>
    <row r="12" spans="1:6" s="5" customFormat="1" ht="15" customHeight="1" x14ac:dyDescent="0.35">
      <c r="A12" s="16"/>
      <c r="B12" s="67" t="s">
        <v>10</v>
      </c>
      <c r="C12" s="68"/>
      <c r="D12" s="68"/>
      <c r="E12" s="68"/>
      <c r="F12" s="69"/>
    </row>
    <row r="13" spans="1:6" s="5" customFormat="1" ht="15" customHeight="1" x14ac:dyDescent="0.35">
      <c r="A13" s="16">
        <v>1.1000000000000001</v>
      </c>
      <c r="B13" s="39" t="s">
        <v>11</v>
      </c>
      <c r="C13" s="42" t="s">
        <v>44</v>
      </c>
      <c r="D13" s="36">
        <v>18</v>
      </c>
      <c r="E13" s="14"/>
      <c r="F13" s="30">
        <f>D13*E13</f>
        <v>0</v>
      </c>
    </row>
    <row r="14" spans="1:6" s="5" customFormat="1" ht="15" customHeight="1" x14ac:dyDescent="0.35">
      <c r="A14" s="16">
        <v>1.2</v>
      </c>
      <c r="B14" s="39" t="s">
        <v>12</v>
      </c>
      <c r="C14" s="42" t="s">
        <v>45</v>
      </c>
      <c r="D14" s="36">
        <v>16</v>
      </c>
      <c r="E14" s="14"/>
      <c r="F14" s="30">
        <f t="shared" ref="F14:F16" si="0">D14*E14</f>
        <v>0</v>
      </c>
    </row>
    <row r="15" spans="1:6" s="5" customFormat="1" ht="15" customHeight="1" x14ac:dyDescent="0.35">
      <c r="A15" s="16">
        <v>1.3</v>
      </c>
      <c r="B15" s="39" t="s">
        <v>13</v>
      </c>
      <c r="C15" s="42" t="s">
        <v>45</v>
      </c>
      <c r="D15" s="36">
        <v>3</v>
      </c>
      <c r="E15" s="14"/>
      <c r="F15" s="30">
        <f t="shared" si="0"/>
        <v>0</v>
      </c>
    </row>
    <row r="16" spans="1:6" s="5" customFormat="1" ht="15" customHeight="1" x14ac:dyDescent="0.35">
      <c r="A16" s="18"/>
      <c r="B16" s="39" t="s">
        <v>14</v>
      </c>
      <c r="C16" s="42" t="s">
        <v>45</v>
      </c>
      <c r="D16" s="36">
        <v>13</v>
      </c>
      <c r="E16" s="14"/>
      <c r="F16" s="30">
        <f t="shared" si="0"/>
        <v>0</v>
      </c>
    </row>
    <row r="17" spans="1:6" s="5" customFormat="1" ht="15" customHeight="1" x14ac:dyDescent="0.35">
      <c r="A17" s="15">
        <v>2</v>
      </c>
      <c r="B17" s="76" t="s">
        <v>15</v>
      </c>
      <c r="C17" s="77"/>
      <c r="D17" s="77"/>
      <c r="E17" s="77"/>
      <c r="F17" s="78"/>
    </row>
    <row r="18" spans="1:6" s="5" customFormat="1" ht="16" customHeight="1" x14ac:dyDescent="0.35">
      <c r="A18" s="16">
        <v>2.1</v>
      </c>
      <c r="B18" s="39" t="s">
        <v>16</v>
      </c>
      <c r="C18" s="42" t="s">
        <v>45</v>
      </c>
      <c r="D18" s="36">
        <v>25</v>
      </c>
      <c r="E18" s="20"/>
      <c r="F18" s="30">
        <f t="shared" ref="F18:F23" si="1">D18*E18</f>
        <v>0</v>
      </c>
    </row>
    <row r="19" spans="1:6" s="6" customFormat="1" ht="15" customHeight="1" x14ac:dyDescent="0.35">
      <c r="A19" s="16">
        <v>2.2000000000000002</v>
      </c>
      <c r="B19" s="39" t="s">
        <v>17</v>
      </c>
      <c r="C19" s="42" t="s">
        <v>45</v>
      </c>
      <c r="D19" s="36">
        <v>5</v>
      </c>
      <c r="E19" s="20"/>
      <c r="F19" s="30">
        <f t="shared" si="1"/>
        <v>0</v>
      </c>
    </row>
    <row r="20" spans="1:6" s="5" customFormat="1" ht="16.5" customHeight="1" x14ac:dyDescent="0.35">
      <c r="A20" s="16">
        <v>2.2999999999999998</v>
      </c>
      <c r="B20" s="39" t="s">
        <v>18</v>
      </c>
      <c r="C20" s="42" t="s">
        <v>45</v>
      </c>
      <c r="D20" s="36">
        <v>6</v>
      </c>
      <c r="E20" s="20"/>
      <c r="F20" s="30">
        <f t="shared" si="1"/>
        <v>0</v>
      </c>
    </row>
    <row r="21" spans="1:6" s="5" customFormat="1" ht="15" customHeight="1" x14ac:dyDescent="0.35">
      <c r="A21" s="16">
        <v>2.4</v>
      </c>
      <c r="B21" s="39" t="s">
        <v>19</v>
      </c>
      <c r="C21" s="42" t="s">
        <v>45</v>
      </c>
      <c r="D21" s="36">
        <v>2</v>
      </c>
      <c r="E21" s="20"/>
      <c r="F21" s="30">
        <f t="shared" si="1"/>
        <v>0</v>
      </c>
    </row>
    <row r="22" spans="1:6" s="5" customFormat="1" ht="26.5" customHeight="1" x14ac:dyDescent="0.35">
      <c r="A22" s="16">
        <v>2.4</v>
      </c>
      <c r="B22" s="39" t="s">
        <v>20</v>
      </c>
      <c r="C22" s="42" t="s">
        <v>0</v>
      </c>
      <c r="D22" s="36">
        <v>1</v>
      </c>
      <c r="E22" s="20"/>
      <c r="F22" s="30">
        <f t="shared" si="1"/>
        <v>0</v>
      </c>
    </row>
    <row r="23" spans="1:6" s="5" customFormat="1" ht="26.5" customHeight="1" x14ac:dyDescent="0.35">
      <c r="A23" s="16">
        <v>2.5</v>
      </c>
      <c r="B23" s="40" t="s">
        <v>20</v>
      </c>
      <c r="C23" s="42" t="s">
        <v>0</v>
      </c>
      <c r="D23" s="36">
        <v>1</v>
      </c>
      <c r="E23" s="20"/>
      <c r="F23" s="30">
        <f t="shared" si="1"/>
        <v>0</v>
      </c>
    </row>
    <row r="24" spans="1:6" s="5" customFormat="1" ht="15" customHeight="1" x14ac:dyDescent="0.35">
      <c r="A24" s="15">
        <v>3</v>
      </c>
      <c r="B24" s="70" t="s">
        <v>21</v>
      </c>
      <c r="C24" s="71"/>
      <c r="D24" s="71"/>
      <c r="E24" s="71"/>
      <c r="F24" s="72"/>
    </row>
    <row r="25" spans="1:6" s="5" customFormat="1" ht="15" customHeight="1" x14ac:dyDescent="0.35">
      <c r="A25" s="18"/>
      <c r="B25" s="70" t="s">
        <v>22</v>
      </c>
      <c r="C25" s="71"/>
      <c r="D25" s="71"/>
      <c r="E25" s="71"/>
      <c r="F25" s="72"/>
    </row>
    <row r="26" spans="1:6" s="5" customFormat="1" ht="15" customHeight="1" x14ac:dyDescent="0.35">
      <c r="A26" s="13">
        <v>3.1</v>
      </c>
      <c r="B26" s="19" t="s">
        <v>23</v>
      </c>
      <c r="C26" s="42" t="s">
        <v>45</v>
      </c>
      <c r="D26" s="37">
        <v>2</v>
      </c>
      <c r="E26" s="20"/>
      <c r="F26" s="30">
        <f>D26*E26</f>
        <v>0</v>
      </c>
    </row>
    <row r="27" spans="1:6" s="5" customFormat="1" ht="15" customHeight="1" x14ac:dyDescent="0.35">
      <c r="A27" s="13">
        <v>3.2</v>
      </c>
      <c r="B27" s="19" t="s">
        <v>24</v>
      </c>
      <c r="C27" s="42" t="s">
        <v>45</v>
      </c>
      <c r="D27" s="37">
        <v>4</v>
      </c>
      <c r="E27" s="20"/>
      <c r="F27" s="30">
        <f t="shared" ref="F27:F43" si="2">D27*E27</f>
        <v>0</v>
      </c>
    </row>
    <row r="28" spans="1:6" s="5" customFormat="1" ht="15" customHeight="1" x14ac:dyDescent="0.35">
      <c r="A28" s="13">
        <v>3.3</v>
      </c>
      <c r="B28" s="19" t="s">
        <v>25</v>
      </c>
      <c r="C28" s="42" t="s">
        <v>45</v>
      </c>
      <c r="D28" s="37">
        <v>23</v>
      </c>
      <c r="E28" s="20"/>
      <c r="F28" s="30">
        <f t="shared" si="2"/>
        <v>0</v>
      </c>
    </row>
    <row r="29" spans="1:6" s="5" customFormat="1" ht="15" customHeight="1" x14ac:dyDescent="0.35">
      <c r="A29" s="13">
        <v>3.4</v>
      </c>
      <c r="B29" s="19" t="s">
        <v>26</v>
      </c>
      <c r="C29" s="42" t="s">
        <v>45</v>
      </c>
      <c r="D29" s="37">
        <v>2</v>
      </c>
      <c r="E29" s="20"/>
      <c r="F29" s="30">
        <f t="shared" si="2"/>
        <v>0</v>
      </c>
    </row>
    <row r="30" spans="1:6" s="5" customFormat="1" ht="16.5" customHeight="1" x14ac:dyDescent="0.35">
      <c r="A30" s="13">
        <v>3.5</v>
      </c>
      <c r="B30" s="19" t="s">
        <v>27</v>
      </c>
      <c r="C30" s="42" t="s">
        <v>45</v>
      </c>
      <c r="D30" s="37">
        <v>1</v>
      </c>
      <c r="E30" s="20"/>
      <c r="F30" s="30">
        <f t="shared" si="2"/>
        <v>0</v>
      </c>
    </row>
    <row r="31" spans="1:6" s="5" customFormat="1" ht="15" customHeight="1" x14ac:dyDescent="0.35">
      <c r="A31" s="11">
        <v>4</v>
      </c>
      <c r="B31" s="73" t="s">
        <v>28</v>
      </c>
      <c r="C31" s="74"/>
      <c r="D31" s="74"/>
      <c r="E31" s="74"/>
      <c r="F31" s="75"/>
    </row>
    <row r="32" spans="1:6" s="5" customFormat="1" ht="52.5" customHeight="1" x14ac:dyDescent="0.35">
      <c r="A32" s="13">
        <v>4.0999999999999996</v>
      </c>
      <c r="B32" s="39" t="s">
        <v>53</v>
      </c>
      <c r="C32" s="42" t="s">
        <v>44</v>
      </c>
      <c r="D32" s="37">
        <v>65</v>
      </c>
      <c r="E32" s="20"/>
      <c r="F32" s="30">
        <f t="shared" si="2"/>
        <v>0</v>
      </c>
    </row>
    <row r="33" spans="1:8" s="5" customFormat="1" ht="15" customHeight="1" x14ac:dyDescent="0.35">
      <c r="A33" s="11">
        <v>5</v>
      </c>
      <c r="B33" s="70" t="s">
        <v>29</v>
      </c>
      <c r="C33" s="71"/>
      <c r="D33" s="71"/>
      <c r="E33" s="71"/>
      <c r="F33" s="72"/>
    </row>
    <row r="34" spans="1:8" s="5" customFormat="1" ht="29.5" customHeight="1" x14ac:dyDescent="0.35">
      <c r="A34" s="13">
        <v>5.0999999999999996</v>
      </c>
      <c r="B34" s="12" t="s">
        <v>30</v>
      </c>
      <c r="C34" s="42" t="s">
        <v>44</v>
      </c>
      <c r="D34" s="37">
        <v>60</v>
      </c>
      <c r="E34" s="20"/>
      <c r="F34" s="30">
        <f t="shared" si="2"/>
        <v>0</v>
      </c>
    </row>
    <row r="35" spans="1:8" s="5" customFormat="1" ht="15" customHeight="1" x14ac:dyDescent="0.35">
      <c r="A35" s="11">
        <v>6</v>
      </c>
      <c r="B35" s="70" t="s">
        <v>31</v>
      </c>
      <c r="C35" s="71"/>
      <c r="D35" s="71"/>
      <c r="E35" s="71"/>
      <c r="F35" s="72"/>
    </row>
    <row r="36" spans="1:8" s="5" customFormat="1" ht="30.5" customHeight="1" x14ac:dyDescent="0.35">
      <c r="A36" s="21">
        <v>6.1</v>
      </c>
      <c r="B36" s="39" t="s">
        <v>32</v>
      </c>
      <c r="C36" s="41" t="s">
        <v>33</v>
      </c>
      <c r="D36" s="38">
        <f>0.3*0.3*0.5*(40/3)</f>
        <v>0.6</v>
      </c>
      <c r="E36" s="20"/>
      <c r="F36" s="30">
        <f t="shared" si="2"/>
        <v>0</v>
      </c>
    </row>
    <row r="37" spans="1:8" s="5" customFormat="1" ht="51" customHeight="1" x14ac:dyDescent="0.35">
      <c r="A37" s="21">
        <v>6.2</v>
      </c>
      <c r="B37" s="39" t="s">
        <v>34</v>
      </c>
      <c r="C37" s="41" t="s">
        <v>35</v>
      </c>
      <c r="D37" s="38">
        <v>8</v>
      </c>
      <c r="E37" s="20"/>
      <c r="F37" s="30">
        <f t="shared" si="2"/>
        <v>0</v>
      </c>
    </row>
    <row r="38" spans="1:8" s="5" customFormat="1" ht="30" customHeight="1" x14ac:dyDescent="0.35">
      <c r="A38" s="21">
        <v>6.3</v>
      </c>
      <c r="B38" s="39" t="s">
        <v>36</v>
      </c>
      <c r="C38" s="41" t="s">
        <v>35</v>
      </c>
      <c r="D38" s="38">
        <f>D37/4</f>
        <v>2</v>
      </c>
      <c r="E38" s="20"/>
      <c r="F38" s="30">
        <f t="shared" si="2"/>
        <v>0</v>
      </c>
    </row>
    <row r="39" spans="1:8" s="5" customFormat="1" ht="40" customHeight="1" x14ac:dyDescent="0.35">
      <c r="A39" s="21">
        <v>6.4</v>
      </c>
      <c r="B39" s="39" t="s">
        <v>37</v>
      </c>
      <c r="C39" s="41" t="s">
        <v>38</v>
      </c>
      <c r="D39" s="38">
        <v>20</v>
      </c>
      <c r="E39" s="20"/>
      <c r="F39" s="30">
        <f t="shared" si="2"/>
        <v>0</v>
      </c>
    </row>
    <row r="40" spans="1:8" s="5" customFormat="1" ht="15" customHeight="1" x14ac:dyDescent="0.35">
      <c r="A40" s="21">
        <v>6.5</v>
      </c>
      <c r="B40" s="39" t="s">
        <v>39</v>
      </c>
      <c r="C40" s="41" t="s">
        <v>2</v>
      </c>
      <c r="D40" s="38">
        <v>1</v>
      </c>
      <c r="E40" s="20"/>
      <c r="F40" s="30">
        <f t="shared" si="2"/>
        <v>0</v>
      </c>
    </row>
    <row r="41" spans="1:8" s="5" customFormat="1" ht="26.5" x14ac:dyDescent="0.35">
      <c r="A41" s="21">
        <v>6.6</v>
      </c>
      <c r="B41" s="17" t="s">
        <v>40</v>
      </c>
      <c r="C41" s="41" t="s">
        <v>38</v>
      </c>
      <c r="D41" s="38">
        <v>25</v>
      </c>
      <c r="E41" s="20"/>
      <c r="F41" s="30">
        <f t="shared" si="2"/>
        <v>0</v>
      </c>
    </row>
    <row r="42" spans="1:8" s="5" customFormat="1" ht="40" customHeight="1" x14ac:dyDescent="0.35">
      <c r="A42" s="21">
        <v>6.7</v>
      </c>
      <c r="B42" s="39" t="s">
        <v>41</v>
      </c>
      <c r="C42" s="41" t="s">
        <v>38</v>
      </c>
      <c r="D42" s="38">
        <v>10</v>
      </c>
      <c r="E42" s="20"/>
      <c r="F42" s="30">
        <f t="shared" si="2"/>
        <v>0</v>
      </c>
    </row>
    <row r="43" spans="1:8" s="5" customFormat="1" ht="26" x14ac:dyDescent="0.35">
      <c r="A43" s="21">
        <v>6.8</v>
      </c>
      <c r="B43" s="39" t="s">
        <v>42</v>
      </c>
      <c r="C43" s="41" t="s">
        <v>43</v>
      </c>
      <c r="D43" s="38">
        <v>11</v>
      </c>
      <c r="E43" s="20"/>
      <c r="F43" s="30">
        <f t="shared" si="2"/>
        <v>0</v>
      </c>
    </row>
    <row r="44" spans="1:8" s="5" customFormat="1" ht="15.5" x14ac:dyDescent="0.35">
      <c r="A44" s="23"/>
      <c r="B44" s="63" t="s">
        <v>50</v>
      </c>
      <c r="C44" s="63"/>
      <c r="D44" s="63"/>
      <c r="E44" s="63"/>
      <c r="F44" s="24">
        <f>SUM(F13:F43)</f>
        <v>0</v>
      </c>
    </row>
    <row r="45" spans="1:8" s="5" customFormat="1" ht="15.5" x14ac:dyDescent="0.35">
      <c r="A45" s="27"/>
      <c r="B45" s="63" t="s">
        <v>54</v>
      </c>
      <c r="C45" s="63"/>
      <c r="D45" s="63"/>
      <c r="E45" s="63"/>
      <c r="F45" s="43">
        <v>15</v>
      </c>
    </row>
    <row r="46" spans="1:8" s="5" customFormat="1" ht="15.5" x14ac:dyDescent="0.35">
      <c r="A46" s="44"/>
      <c r="B46" s="64" t="s">
        <v>51</v>
      </c>
      <c r="C46" s="65"/>
      <c r="D46" s="65"/>
      <c r="E46" s="66"/>
      <c r="F46" s="45">
        <f>B4*F45</f>
        <v>0</v>
      </c>
    </row>
    <row r="47" spans="1:8" s="5" customFormat="1" ht="15.5" x14ac:dyDescent="0.35">
      <c r="A47" s="25"/>
      <c r="B47" s="26"/>
      <c r="C47" s="26"/>
      <c r="D47" s="33"/>
      <c r="E47" s="26"/>
      <c r="F47" s="29"/>
    </row>
    <row r="48" spans="1:8" ht="15" customHeight="1" x14ac:dyDescent="0.3">
      <c r="A48" s="47" t="s">
        <v>47</v>
      </c>
      <c r="B48" s="47"/>
      <c r="C48" s="47"/>
      <c r="D48" s="47"/>
      <c r="E48" s="22"/>
      <c r="G48" s="2"/>
      <c r="H48" s="2"/>
    </row>
    <row r="49" spans="1:8" ht="15" customHeight="1" x14ac:dyDescent="0.3">
      <c r="A49" s="46"/>
      <c r="B49" s="46"/>
      <c r="C49" s="46"/>
      <c r="D49" s="46"/>
      <c r="E49" s="22"/>
      <c r="G49" s="2"/>
      <c r="H49" s="2"/>
    </row>
    <row r="50" spans="1:8" ht="15" customHeight="1" x14ac:dyDescent="0.3">
      <c r="A50" s="47" t="s">
        <v>48</v>
      </c>
      <c r="B50" s="47"/>
      <c r="C50" s="47"/>
      <c r="D50" s="47"/>
      <c r="E50" s="22"/>
      <c r="G50" s="2"/>
      <c r="H50" s="2"/>
    </row>
    <row r="51" spans="1:8" ht="15" customHeight="1" x14ac:dyDescent="0.3">
      <c r="A51" s="46"/>
      <c r="B51" s="46"/>
      <c r="C51" s="22"/>
      <c r="D51" s="34"/>
      <c r="E51" s="22"/>
      <c r="G51" s="2"/>
      <c r="H51" s="2"/>
    </row>
    <row r="52" spans="1:8" ht="15" customHeight="1" x14ac:dyDescent="0.3">
      <c r="A52" s="47" t="s">
        <v>49</v>
      </c>
      <c r="B52" s="47"/>
      <c r="C52" s="47"/>
      <c r="D52" s="47"/>
      <c r="E52" s="47"/>
      <c r="G52" s="2"/>
      <c r="H52" s="2"/>
    </row>
    <row r="53" spans="1:8" ht="15" customHeight="1" x14ac:dyDescent="0.3">
      <c r="G53" s="2"/>
      <c r="H53" s="2"/>
    </row>
    <row r="54" spans="1:8" ht="12.5" customHeight="1" x14ac:dyDescent="0.3">
      <c r="G54" s="2"/>
      <c r="H54" s="2"/>
    </row>
    <row r="55" spans="1:8" ht="15" customHeight="1" x14ac:dyDescent="0.3">
      <c r="G55" s="2"/>
      <c r="H55" s="2"/>
    </row>
    <row r="56" spans="1:8" ht="15" customHeight="1" x14ac:dyDescent="0.3">
      <c r="G56" s="2"/>
      <c r="H56" s="2"/>
    </row>
    <row r="57" spans="1:8" ht="15" customHeight="1" x14ac:dyDescent="0.3">
      <c r="G57" s="2"/>
      <c r="H57" s="2"/>
    </row>
    <row r="58" spans="1:8" ht="12.5" customHeight="1" x14ac:dyDescent="0.3">
      <c r="G58" s="2"/>
      <c r="H58" s="2"/>
    </row>
    <row r="59" spans="1:8" ht="15" customHeight="1" x14ac:dyDescent="0.3">
      <c r="G59" s="2"/>
      <c r="H59" s="2"/>
    </row>
    <row r="60" spans="1:8" ht="15" customHeight="1" x14ac:dyDescent="0.3">
      <c r="G60" s="2"/>
      <c r="H60" s="2"/>
    </row>
    <row r="61" spans="1:8" ht="15" customHeight="1" x14ac:dyDescent="0.3">
      <c r="G61" s="2"/>
      <c r="H61" s="2"/>
    </row>
    <row r="62" spans="1:8" ht="15" customHeight="1" x14ac:dyDescent="0.3">
      <c r="G62" s="2"/>
      <c r="H62" s="2"/>
    </row>
    <row r="63" spans="1:8" ht="12.5" customHeight="1" x14ac:dyDescent="0.3">
      <c r="G63" s="2"/>
      <c r="H63" s="2"/>
    </row>
    <row r="66" ht="15.65" customHeight="1" x14ac:dyDescent="0.3"/>
    <row r="67" ht="15.65" customHeight="1" x14ac:dyDescent="0.3"/>
    <row r="68" ht="15.65" customHeight="1" x14ac:dyDescent="0.3"/>
    <row r="69" ht="15.65" customHeight="1" x14ac:dyDescent="0.3"/>
    <row r="70" ht="15.65" customHeight="1" x14ac:dyDescent="0.3"/>
  </sheetData>
  <mergeCells count="20">
    <mergeCell ref="B31:F31"/>
    <mergeCell ref="B33:F33"/>
    <mergeCell ref="B35:F35"/>
    <mergeCell ref="B17:F17"/>
    <mergeCell ref="A51:B51"/>
    <mergeCell ref="A52:E52"/>
    <mergeCell ref="A7:F7"/>
    <mergeCell ref="A1:F6"/>
    <mergeCell ref="A8:F8"/>
    <mergeCell ref="B45:E45"/>
    <mergeCell ref="B46:E46"/>
    <mergeCell ref="A48:D48"/>
    <mergeCell ref="A49:D49"/>
    <mergeCell ref="A50:D50"/>
    <mergeCell ref="B12:F12"/>
    <mergeCell ref="B11:F11"/>
    <mergeCell ref="B10:F10"/>
    <mergeCell ref="B24:F24"/>
    <mergeCell ref="B44:E44"/>
    <mergeCell ref="B25:F25"/>
  </mergeCells>
  <phoneticPr fontId="3" type="noConversion"/>
  <printOptions horizontalCentered="1"/>
  <pageMargins left="0.23622047244094491" right="0.23622047244094491" top="0.74803149606299213" bottom="0.74803149606299213" header="0.31496062992125984" footer="0.31496062992125984"/>
  <pageSetup paperSize="9" scale="54" fitToWidth="0" fitToHeight="0"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Estimate</vt:lpstr>
      <vt:lpstr>'Cost Estimate'!Print_Area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Beder</dc:creator>
  <cp:lastModifiedBy>Eng Deeq</cp:lastModifiedBy>
  <cp:lastPrinted>2024-09-04T14:03:42Z</cp:lastPrinted>
  <dcterms:created xsi:type="dcterms:W3CDTF">2002-05-02T14:50:31Z</dcterms:created>
  <dcterms:modified xsi:type="dcterms:W3CDTF">2026-08-04T11:39:32Z</dcterms:modified>
</cp:coreProperties>
</file>